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90" windowWidth="17940" windowHeight="10440"/>
  </bookViews>
  <sheets>
    <sheet name="Consolidated balance sheet" sheetId="1" r:id="rId1"/>
  </sheets>
  <calcPr calcId="145621"/>
</workbook>
</file>

<file path=xl/calcChain.xml><?xml version="1.0" encoding="utf-8"?>
<calcChain xmlns="http://schemas.openxmlformats.org/spreadsheetml/2006/main">
  <c r="C36" i="1" l="1"/>
  <c r="C35" i="1"/>
  <c r="C28" i="1"/>
  <c r="C23" i="1"/>
  <c r="C37" i="1"/>
  <c r="C18" i="1"/>
  <c r="C17" i="1"/>
  <c r="C11" i="1"/>
  <c r="B35" i="1"/>
  <c r="B28" i="1"/>
  <c r="B23" i="1"/>
  <c r="B17" i="1"/>
  <c r="B18" i="1"/>
  <c r="B11" i="1"/>
  <c r="B36" i="1"/>
  <c r="B37" i="1"/>
</calcChain>
</file>

<file path=xl/sharedStrings.xml><?xml version="1.0" encoding="utf-8"?>
<sst xmlns="http://schemas.openxmlformats.org/spreadsheetml/2006/main" count="37" uniqueCount="34">
  <si>
    <t>Consolidated balance sheet</t>
  </si>
  <si>
    <t>CHF million</t>
  </si>
  <si>
    <t>Assets</t>
  </si>
  <si>
    <t>Tangible fixed assets</t>
  </si>
  <si>
    <t>Intangible assets</t>
  </si>
  <si>
    <t>Other non-current assets</t>
  </si>
  <si>
    <t>Non-current assets</t>
  </si>
  <si>
    <t>Inventories</t>
  </si>
  <si>
    <t>Trade receivables</t>
  </si>
  <si>
    <t>Other receivables</t>
  </si>
  <si>
    <t>Cash and cash equivalents</t>
  </si>
  <si>
    <t>Current assets</t>
  </si>
  <si>
    <t>Shareholders' equity and liabilities</t>
  </si>
  <si>
    <t>Equity attributable to shareholders of Rieter Holding Ltd.</t>
  </si>
  <si>
    <t>Total shareholders' equity</t>
  </si>
  <si>
    <t>Long-term financial debt</t>
  </si>
  <si>
    <t>Provisions</t>
  </si>
  <si>
    <t>Other non-current liabilities</t>
  </si>
  <si>
    <t>Non-current liabilities</t>
  </si>
  <si>
    <t>Trade payables</t>
  </si>
  <si>
    <t>Short-term financial debt</t>
  </si>
  <si>
    <t>Other current liabilities</t>
  </si>
  <si>
    <t>Current liabilities</t>
  </si>
  <si>
    <t>Liabilities</t>
  </si>
  <si>
    <t>Marketable securities and time deposits</t>
  </si>
  <si>
    <t xml:space="preserve">  </t>
  </si>
  <si>
    <t>Equity attributable to non-controlling interests</t>
  </si>
  <si>
    <t>Investments in associates</t>
  </si>
  <si>
    <t>Deferred income tax assets</t>
  </si>
  <si>
    <t>Deferred income tax liabilities</t>
  </si>
  <si>
    <t>Advance payments from customers</t>
  </si>
  <si>
    <t>Current income tax liabilities</t>
  </si>
  <si>
    <t>31. Dezember 
2013</t>
  </si>
  <si>
    <t>31. Dezember 
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</si>
</sst>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#,##0.0"/>
    <numFmt numFmtId="171" formatCode="0.0_)"/>
  </numFmts>
  <fonts count="6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left" wrapText="1"/>
    </xf>
    <xf numFmtId="15" fontId="3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170" fontId="0" fillId="0" borderId="1" xfId="0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>
      <alignment horizontal="left"/>
    </xf>
    <xf numFmtId="170" fontId="0" fillId="0" borderId="2" xfId="0" applyNumberFormat="1" applyFont="1" applyFill="1" applyBorder="1" applyAlignment="1" applyProtection="1">
      <alignment horizontal="right"/>
    </xf>
    <xf numFmtId="0" fontId="3" fillId="0" borderId="3" xfId="0" applyFont="1" applyFill="1" applyBorder="1" applyAlignment="1">
      <alignment horizontal="left"/>
    </xf>
    <xf numFmtId="170" fontId="3" fillId="0" borderId="3" xfId="0" applyNumberFormat="1" applyFont="1" applyFill="1" applyBorder="1" applyAlignment="1" applyProtection="1">
      <alignment horizontal="right"/>
    </xf>
    <xf numFmtId="0" fontId="0" fillId="0" borderId="4" xfId="0" applyFont="1" applyFill="1" applyBorder="1" applyAlignment="1">
      <alignment horizontal="left"/>
    </xf>
    <xf numFmtId="170" fontId="0" fillId="0" borderId="4" xfId="0" applyNumberFormat="1" applyFont="1" applyFill="1" applyBorder="1" applyAlignment="1" applyProtection="1">
      <alignment horizontal="right"/>
    </xf>
    <xf numFmtId="0" fontId="3" fillId="0" borderId="3" xfId="0" applyFont="1" applyFill="1" applyBorder="1"/>
    <xf numFmtId="0" fontId="0" fillId="0" borderId="4" xfId="0" applyFont="1" applyFill="1" applyBorder="1"/>
    <xf numFmtId="171" fontId="3" fillId="0" borderId="4" xfId="0" applyNumberFormat="1" applyFont="1" applyFill="1" applyBorder="1" applyAlignment="1" applyProtection="1">
      <alignment horizontal="right"/>
    </xf>
    <xf numFmtId="171" fontId="3" fillId="0" borderId="1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70" fontId="3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 wrapText="1"/>
    </xf>
    <xf numFmtId="0" fontId="2" fillId="0" borderId="0" xfId="0" applyFont="1" applyFill="1"/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wrapText="1"/>
    </xf>
    <xf numFmtId="49" fontId="2" fillId="0" borderId="0" xfId="0" applyNumberFormat="1" applyFont="1" applyFill="1"/>
    <xf numFmtId="0" fontId="0" fillId="0" borderId="0" xfId="0" applyFont="1" applyFill="1"/>
    <xf numFmtId="170" fontId="0" fillId="2" borderId="1" xfId="0" applyNumberFormat="1" applyFont="1" applyFill="1" applyBorder="1" applyAlignment="1" applyProtection="1">
      <alignment horizontal="right"/>
    </xf>
    <xf numFmtId="170" fontId="0" fillId="2" borderId="2" xfId="0" applyNumberFormat="1" applyFont="1" applyFill="1" applyBorder="1" applyAlignment="1" applyProtection="1">
      <alignment horizontal="right"/>
    </xf>
    <xf numFmtId="170" fontId="3" fillId="2" borderId="3" xfId="0" applyNumberFormat="1" applyFont="1" applyFill="1" applyBorder="1" applyAlignment="1" applyProtection="1">
      <alignment horizontal="right"/>
    </xf>
    <xf numFmtId="170" fontId="0" fillId="2" borderId="4" xfId="0" applyNumberFormat="1" applyFont="1" applyFill="1" applyBorder="1" applyAlignment="1" applyProtection="1">
      <alignment horizontal="right"/>
    </xf>
    <xf numFmtId="171" fontId="3" fillId="2" borderId="4" xfId="0" applyNumberFormat="1" applyFont="1" applyFill="1" applyBorder="1" applyAlignment="1" applyProtection="1">
      <alignment horizontal="right"/>
    </xf>
    <xf numFmtId="171" fontId="3" fillId="2" borderId="1" xfId="0" applyNumberFormat="1" applyFont="1" applyFill="1" applyBorder="1" applyAlignment="1" applyProtection="1">
      <alignment horizontal="right"/>
    </xf>
    <xf numFmtId="170" fontId="3" fillId="2" borderId="0" xfId="0" applyNumberFormat="1" applyFont="1" applyFill="1" applyBorder="1" applyAlignment="1" applyProtection="1">
      <alignment horizontal="right"/>
    </xf>
    <xf numFmtId="15" fontId="3" fillId="2" borderId="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horizontal="right"/>
    </xf>
    <xf numFmtId="49" fontId="2" fillId="0" borderId="0" xfId="1" applyNumberFormat="1" applyFont="1" applyAlignment="1">
      <alignment horizontal="left"/>
    </xf>
  </cellXfs>
  <cellStyles count="2">
    <cellStyle name="Normal" xfId="0" builtinId="0"/>
    <cellStyle name="Normal_GB 2007 Rieter Holding gesam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9525</xdr:rowOff>
    </xdr:from>
    <xdr:to>
      <xdr:col>3</xdr:col>
      <xdr:colOff>0</xdr:colOff>
      <xdr:row>1</xdr:row>
      <xdr:rowOff>133350</xdr:rowOff>
    </xdr:to>
    <xdr:pic>
      <xdr:nvPicPr>
        <xdr:cNvPr id="1042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876800" y="9525"/>
          <a:ext cx="13335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workbookViewId="0"/>
  </sheetViews>
  <sheetFormatPr defaultColWidth="11.42578125" defaultRowHeight="12.75"/>
  <cols>
    <col min="1" max="1" width="61.7109375" style="1" customWidth="1"/>
    <col min="2" max="3" width="15.7109375" style="2" customWidth="1"/>
    <col min="4" max="6" width="11.42578125" customWidth="1"/>
    <col min="7" max="7" width="12.5703125" customWidth="1"/>
    <col min="8" max="8" width="12.140625" customWidth="1"/>
  </cols>
  <sheetData>
    <row r="1" spans="1:9" ht="20.25" customHeight="1">
      <c r="A1" s="2"/>
      <c r="E1" s="1"/>
      <c r="F1" s="4"/>
      <c r="G1" s="4"/>
      <c r="H1" s="4"/>
      <c r="I1" s="1"/>
    </row>
    <row r="2" spans="1:9" ht="20.25">
      <c r="A2" s="3" t="s">
        <v>0</v>
      </c>
      <c r="E2" s="1"/>
      <c r="F2" s="4"/>
      <c r="G2" s="4"/>
      <c r="H2" s="4"/>
      <c r="I2" s="1"/>
    </row>
    <row r="3" spans="1:9">
      <c r="A3" s="43" t="s">
        <v>25</v>
      </c>
      <c r="B3" s="44"/>
      <c r="C3" s="44"/>
      <c r="E3" s="1"/>
      <c r="F3" s="4"/>
      <c r="G3" s="4"/>
      <c r="H3" s="4"/>
      <c r="I3" s="1"/>
    </row>
    <row r="4" spans="1:9" ht="25.5">
      <c r="A4" s="5" t="s">
        <v>1</v>
      </c>
      <c r="B4" s="41" t="s">
        <v>33</v>
      </c>
      <c r="C4" s="6" t="s">
        <v>32</v>
      </c>
      <c r="E4" s="1"/>
      <c r="F4" s="4"/>
      <c r="G4" s="4"/>
      <c r="H4" s="4"/>
      <c r="I4" s="1"/>
    </row>
    <row r="5" spans="1:9" ht="15">
      <c r="A5" s="7" t="s">
        <v>2</v>
      </c>
      <c r="B5" s="42"/>
      <c r="C5" s="8"/>
      <c r="E5" s="1"/>
      <c r="F5" s="4"/>
      <c r="G5" s="4"/>
      <c r="H5" s="4"/>
      <c r="I5" s="1"/>
    </row>
    <row r="6" spans="1:9">
      <c r="A6" s="9" t="s">
        <v>3</v>
      </c>
      <c r="B6" s="34">
        <v>278.89999999999998</v>
      </c>
      <c r="C6" s="10">
        <v>262.10000000000002</v>
      </c>
      <c r="E6" s="1"/>
      <c r="F6" s="4"/>
      <c r="G6" s="4"/>
      <c r="H6" s="4"/>
      <c r="I6" s="1"/>
    </row>
    <row r="7" spans="1:9">
      <c r="A7" s="9" t="s">
        <v>4</v>
      </c>
      <c r="B7" s="34">
        <v>20.2</v>
      </c>
      <c r="C7" s="10">
        <v>25.6</v>
      </c>
      <c r="E7" s="1"/>
      <c r="F7" s="4"/>
      <c r="G7" s="4"/>
      <c r="H7" s="4"/>
      <c r="I7" s="1"/>
    </row>
    <row r="8" spans="1:9">
      <c r="A8" s="9" t="s">
        <v>27</v>
      </c>
      <c r="B8" s="34">
        <v>2.9</v>
      </c>
      <c r="C8" s="10">
        <v>2.9</v>
      </c>
      <c r="E8" s="1"/>
      <c r="F8" s="4"/>
      <c r="G8" s="4"/>
      <c r="H8" s="4"/>
      <c r="I8" s="1"/>
    </row>
    <row r="9" spans="1:9">
      <c r="A9" s="9" t="s">
        <v>5</v>
      </c>
      <c r="B9" s="34">
        <v>73.099999999999994</v>
      </c>
      <c r="C9" s="10">
        <v>71.400000000000006</v>
      </c>
      <c r="E9" s="1"/>
      <c r="F9" s="4"/>
      <c r="G9" s="4"/>
      <c r="H9" s="4"/>
      <c r="I9" s="1"/>
    </row>
    <row r="10" spans="1:9">
      <c r="A10" s="11" t="s">
        <v>28</v>
      </c>
      <c r="B10" s="35">
        <v>12.2</v>
      </c>
      <c r="C10" s="12">
        <v>9.1</v>
      </c>
      <c r="E10" s="1"/>
      <c r="F10" s="4"/>
      <c r="G10" s="4"/>
      <c r="H10" s="4"/>
      <c r="I10" s="1"/>
    </row>
    <row r="11" spans="1:9">
      <c r="A11" s="13" t="s">
        <v>6</v>
      </c>
      <c r="B11" s="36">
        <f>SUM(B6:B10)</f>
        <v>387.2999999999999</v>
      </c>
      <c r="C11" s="14">
        <f>SUM(C6:C10)</f>
        <v>371.1</v>
      </c>
      <c r="E11" s="1"/>
      <c r="F11" s="4"/>
      <c r="G11" s="4"/>
      <c r="H11" s="4"/>
      <c r="I11" s="1"/>
    </row>
    <row r="12" spans="1:9">
      <c r="A12" s="15" t="s">
        <v>7</v>
      </c>
      <c r="B12" s="37">
        <v>253.1</v>
      </c>
      <c r="C12" s="16">
        <v>233</v>
      </c>
      <c r="E12" s="1"/>
      <c r="F12" s="4"/>
      <c r="G12" s="4"/>
      <c r="H12" s="4"/>
      <c r="I12" s="1"/>
    </row>
    <row r="13" spans="1:9">
      <c r="A13" s="9" t="s">
        <v>8</v>
      </c>
      <c r="B13" s="34">
        <v>73.5</v>
      </c>
      <c r="C13" s="10">
        <v>94.1</v>
      </c>
      <c r="E13" s="1"/>
      <c r="F13" s="4"/>
      <c r="G13" s="4"/>
      <c r="H13" s="4"/>
      <c r="I13" s="1"/>
    </row>
    <row r="14" spans="1:9">
      <c r="A14" s="9" t="s">
        <v>9</v>
      </c>
      <c r="B14" s="34">
        <v>49.9</v>
      </c>
      <c r="C14" s="10">
        <v>46.1</v>
      </c>
      <c r="E14" s="1"/>
      <c r="F14" s="4"/>
      <c r="G14" s="4"/>
      <c r="H14" s="4"/>
      <c r="I14" s="1"/>
    </row>
    <row r="15" spans="1:9">
      <c r="A15" s="9" t="s">
        <v>24</v>
      </c>
      <c r="B15" s="34">
        <v>108.7</v>
      </c>
      <c r="C15" s="10">
        <v>8.9</v>
      </c>
      <c r="E15" s="1"/>
      <c r="F15" s="4"/>
      <c r="G15" s="4"/>
      <c r="H15" s="4"/>
      <c r="I15" s="1"/>
    </row>
    <row r="16" spans="1:9">
      <c r="A16" s="11" t="s">
        <v>10</v>
      </c>
      <c r="B16" s="35">
        <v>336.9</v>
      </c>
      <c r="C16" s="12">
        <v>360.8</v>
      </c>
      <c r="E16" s="1"/>
      <c r="F16" s="4"/>
      <c r="G16" s="4"/>
      <c r="H16" s="4"/>
      <c r="I16" s="1"/>
    </row>
    <row r="17" spans="1:9">
      <c r="A17" s="13" t="s">
        <v>11</v>
      </c>
      <c r="B17" s="36">
        <f>SUM(B12:B16)</f>
        <v>822.09999999999991</v>
      </c>
      <c r="C17" s="14">
        <f>SUM(C12:C16)</f>
        <v>742.90000000000009</v>
      </c>
      <c r="E17" s="1"/>
      <c r="F17" s="4"/>
      <c r="G17" s="4"/>
      <c r="H17" s="4"/>
      <c r="I17" s="1"/>
    </row>
    <row r="18" spans="1:9">
      <c r="A18" s="17" t="s">
        <v>2</v>
      </c>
      <c r="B18" s="36">
        <f>SUM(B17,B11)</f>
        <v>1209.3999999999999</v>
      </c>
      <c r="C18" s="14">
        <f>SUM(C17,C11)</f>
        <v>1114</v>
      </c>
      <c r="E18" s="1"/>
      <c r="F18" s="4"/>
      <c r="G18" s="4"/>
      <c r="H18" s="4"/>
      <c r="I18" s="1"/>
    </row>
    <row r="19" spans="1:9">
      <c r="A19" s="18"/>
      <c r="B19" s="38"/>
      <c r="C19" s="19"/>
      <c r="E19" s="1"/>
      <c r="F19" s="4"/>
      <c r="G19" s="4"/>
      <c r="H19" s="4"/>
      <c r="I19" s="1"/>
    </row>
    <row r="20" spans="1:9">
      <c r="A20" s="7" t="s">
        <v>12</v>
      </c>
      <c r="B20" s="39"/>
      <c r="C20" s="20"/>
      <c r="E20" s="1"/>
      <c r="F20" s="4"/>
      <c r="G20" s="4"/>
      <c r="H20" s="4"/>
      <c r="I20" s="1"/>
    </row>
    <row r="21" spans="1:9">
      <c r="A21" s="9" t="s">
        <v>13</v>
      </c>
      <c r="B21" s="34">
        <v>441.1</v>
      </c>
      <c r="C21" s="10">
        <v>389.2</v>
      </c>
      <c r="E21" s="1"/>
      <c r="F21" s="4"/>
      <c r="G21" s="4"/>
      <c r="H21" s="4"/>
      <c r="I21" s="1"/>
    </row>
    <row r="22" spans="1:9">
      <c r="A22" s="21" t="s">
        <v>26</v>
      </c>
      <c r="B22" s="34">
        <v>0.8</v>
      </c>
      <c r="C22" s="10">
        <v>0.5</v>
      </c>
      <c r="E22" s="1"/>
      <c r="F22" s="4"/>
      <c r="G22" s="4"/>
      <c r="H22" s="4"/>
      <c r="I22" s="1"/>
    </row>
    <row r="23" spans="1:9">
      <c r="A23" s="13" t="s">
        <v>14</v>
      </c>
      <c r="B23" s="36">
        <f>SUM(B21:B22)</f>
        <v>441.90000000000003</v>
      </c>
      <c r="C23" s="14">
        <f>SUM(C21:C22)</f>
        <v>389.7</v>
      </c>
      <c r="E23" s="1"/>
      <c r="F23" s="4"/>
      <c r="G23" s="4"/>
      <c r="H23" s="4"/>
      <c r="I23" s="1"/>
    </row>
    <row r="24" spans="1:9">
      <c r="A24" s="9" t="s">
        <v>15</v>
      </c>
      <c r="B24" s="34">
        <v>105.8</v>
      </c>
      <c r="C24" s="10">
        <v>183.6</v>
      </c>
      <c r="E24" s="1"/>
      <c r="F24" s="4"/>
      <c r="G24" s="4"/>
      <c r="H24" s="4"/>
      <c r="I24" s="1"/>
    </row>
    <row r="25" spans="1:9">
      <c r="A25" s="9" t="s">
        <v>29</v>
      </c>
      <c r="B25" s="34">
        <v>35.799999999999997</v>
      </c>
      <c r="C25" s="10">
        <v>32.799999999999997</v>
      </c>
      <c r="E25" s="1"/>
      <c r="F25" s="4"/>
      <c r="G25" s="4"/>
      <c r="H25" s="4"/>
      <c r="I25" s="1"/>
    </row>
    <row r="26" spans="1:9">
      <c r="A26" s="9" t="s">
        <v>16</v>
      </c>
      <c r="B26" s="34">
        <v>105.9</v>
      </c>
      <c r="C26" s="10">
        <v>104.5</v>
      </c>
      <c r="E26" s="1"/>
      <c r="F26" s="4"/>
      <c r="G26" s="4"/>
      <c r="H26" s="4"/>
      <c r="I26" s="1"/>
    </row>
    <row r="27" spans="1:9">
      <c r="A27" s="11" t="s">
        <v>17</v>
      </c>
      <c r="B27" s="35">
        <v>0</v>
      </c>
      <c r="C27" s="12">
        <v>0.1</v>
      </c>
      <c r="E27" s="1"/>
      <c r="F27" s="4"/>
      <c r="G27" s="4"/>
      <c r="H27" s="4"/>
      <c r="I27" s="1"/>
    </row>
    <row r="28" spans="1:9">
      <c r="A28" s="13" t="s">
        <v>18</v>
      </c>
      <c r="B28" s="36">
        <f>SUM(B24:B27)</f>
        <v>247.5</v>
      </c>
      <c r="C28" s="14">
        <f>SUM(C24:C27)</f>
        <v>321</v>
      </c>
      <c r="E28" s="1"/>
      <c r="F28" s="4"/>
      <c r="G28" s="4"/>
      <c r="H28" s="4"/>
      <c r="I28" s="1"/>
    </row>
    <row r="29" spans="1:9">
      <c r="A29" s="15" t="s">
        <v>19</v>
      </c>
      <c r="B29" s="37">
        <v>107.6</v>
      </c>
      <c r="C29" s="16">
        <v>96</v>
      </c>
      <c r="E29" s="1"/>
      <c r="F29" s="4"/>
      <c r="G29" s="4"/>
      <c r="H29" s="4"/>
      <c r="I29" s="1"/>
    </row>
    <row r="30" spans="1:9">
      <c r="A30" s="9" t="s">
        <v>30</v>
      </c>
      <c r="B30" s="34">
        <v>104.4</v>
      </c>
      <c r="C30" s="10">
        <v>135.5</v>
      </c>
      <c r="E30" s="1"/>
      <c r="F30" s="4"/>
      <c r="G30" s="4"/>
      <c r="H30" s="4"/>
      <c r="I30" s="1"/>
    </row>
    <row r="31" spans="1:9">
      <c r="A31" s="9" t="s">
        <v>20</v>
      </c>
      <c r="B31" s="34">
        <v>168.1</v>
      </c>
      <c r="C31" s="10">
        <v>44.8</v>
      </c>
      <c r="E31" s="1"/>
      <c r="F31" s="4"/>
      <c r="G31" s="4"/>
      <c r="H31" s="4"/>
      <c r="I31" s="1"/>
    </row>
    <row r="32" spans="1:9">
      <c r="A32" s="9" t="s">
        <v>31</v>
      </c>
      <c r="B32" s="34">
        <v>8.4</v>
      </c>
      <c r="C32" s="10">
        <v>9</v>
      </c>
      <c r="E32" s="1"/>
      <c r="F32" s="4"/>
      <c r="G32" s="4"/>
      <c r="H32" s="4"/>
      <c r="I32" s="1"/>
    </row>
    <row r="33" spans="1:15">
      <c r="A33" s="9" t="s">
        <v>16</v>
      </c>
      <c r="B33" s="34">
        <v>27.2</v>
      </c>
      <c r="C33" s="10">
        <v>30.4</v>
      </c>
      <c r="E33" s="1"/>
      <c r="F33" s="4"/>
      <c r="G33" s="4"/>
      <c r="H33" s="4"/>
      <c r="I33" s="1"/>
    </row>
    <row r="34" spans="1:15">
      <c r="A34" s="9" t="s">
        <v>21</v>
      </c>
      <c r="B34" s="34">
        <v>104.33</v>
      </c>
      <c r="C34" s="10">
        <v>87.6</v>
      </c>
      <c r="E34" s="1"/>
      <c r="F34" s="4"/>
      <c r="G34" s="4"/>
      <c r="H34" s="4"/>
      <c r="I34" s="1"/>
    </row>
    <row r="35" spans="1:15">
      <c r="A35" s="13" t="s">
        <v>22</v>
      </c>
      <c r="B35" s="36">
        <f>SUM(B29:B34)</f>
        <v>520.03</v>
      </c>
      <c r="C35" s="14">
        <f>SUM(C29:C34)</f>
        <v>403.29999999999995</v>
      </c>
      <c r="E35" s="1"/>
      <c r="F35" s="4"/>
      <c r="G35" s="4"/>
      <c r="H35" s="4"/>
      <c r="I35" s="1"/>
    </row>
    <row r="36" spans="1:15">
      <c r="A36" s="22" t="s">
        <v>23</v>
      </c>
      <c r="B36" s="40">
        <f>SUM(B28,B35)</f>
        <v>767.53</v>
      </c>
      <c r="C36" s="23">
        <f>SUM(C28,C35)</f>
        <v>724.3</v>
      </c>
      <c r="E36" s="1"/>
      <c r="F36" s="4"/>
      <c r="G36" s="4"/>
      <c r="H36" s="4"/>
      <c r="I36" s="1"/>
    </row>
    <row r="37" spans="1:15">
      <c r="A37" s="17" t="s">
        <v>12</v>
      </c>
      <c r="B37" s="36">
        <f>SUM(B23,B36)</f>
        <v>1209.43</v>
      </c>
      <c r="C37" s="14">
        <f>SUM(C23,C36)</f>
        <v>1114</v>
      </c>
      <c r="E37" s="1"/>
      <c r="F37" s="4"/>
      <c r="G37" s="4"/>
      <c r="H37" s="4"/>
      <c r="I37" s="1"/>
    </row>
    <row r="38" spans="1:15" ht="12.75" customHeight="1">
      <c r="A38" s="24"/>
      <c r="B38" s="25"/>
      <c r="C38" s="25"/>
      <c r="D38" s="1"/>
      <c r="E38" s="1"/>
      <c r="F38" s="4"/>
      <c r="G38" s="4"/>
      <c r="H38" s="4"/>
      <c r="I38" s="1"/>
      <c r="J38" s="1"/>
      <c r="K38" s="1"/>
      <c r="L38" s="1"/>
      <c r="M38" s="1"/>
      <c r="N38" s="1"/>
      <c r="O38" s="1"/>
    </row>
    <row r="39" spans="1:15" ht="12.75" customHeight="1">
      <c r="A39" s="45"/>
      <c r="B39" s="27"/>
      <c r="C39" s="27"/>
      <c r="D39" s="1"/>
      <c r="E39" s="4"/>
      <c r="F39" s="4"/>
      <c r="G39" s="4"/>
      <c r="H39" s="4"/>
      <c r="I39" s="1"/>
      <c r="J39" s="1"/>
      <c r="K39" s="1"/>
      <c r="L39" s="1"/>
      <c r="M39" s="1"/>
      <c r="N39" s="1"/>
      <c r="O39" s="1"/>
    </row>
    <row r="40" spans="1:15" ht="12.75" customHeight="1">
      <c r="A40" s="45"/>
      <c r="B40" s="28"/>
      <c r="C40" s="28"/>
      <c r="D40" s="4"/>
      <c r="E40" s="4"/>
      <c r="F40" s="4"/>
      <c r="G40" s="4"/>
      <c r="H40" s="4"/>
      <c r="I40" s="1"/>
      <c r="J40" s="1"/>
      <c r="K40" s="1"/>
      <c r="L40" s="1"/>
      <c r="M40" s="1"/>
      <c r="N40" s="1"/>
      <c r="O40" s="1"/>
    </row>
    <row r="41" spans="1:15" ht="12.75" customHeight="1">
      <c r="A41" s="29"/>
      <c r="B41" s="28"/>
      <c r="C41" s="28"/>
      <c r="D41" s="4"/>
      <c r="E41" s="4"/>
      <c r="F41" s="4"/>
      <c r="G41" s="4"/>
      <c r="H41" s="4"/>
      <c r="I41" s="1"/>
      <c r="J41" s="1"/>
      <c r="K41" s="1"/>
      <c r="L41" s="1"/>
      <c r="M41" s="1"/>
      <c r="N41" s="1"/>
      <c r="O41" s="1"/>
    </row>
    <row r="42" spans="1:15" ht="12.75" customHeight="1">
      <c r="B42" s="30"/>
      <c r="C42" s="30"/>
      <c r="D42" s="31"/>
      <c r="E42" s="31"/>
      <c r="F42" s="31"/>
      <c r="G42" s="4"/>
      <c r="H42" s="4"/>
      <c r="I42" s="1"/>
      <c r="J42" s="1"/>
      <c r="K42" s="1"/>
      <c r="L42" s="1"/>
      <c r="M42" s="1"/>
      <c r="N42" s="1"/>
      <c r="O42" s="1"/>
    </row>
    <row r="43" spans="1:15" ht="12.75" customHeight="1">
      <c r="A43" s="32"/>
      <c r="B43" s="30"/>
      <c r="C43" s="30"/>
      <c r="D43" s="31"/>
      <c r="E43" s="31"/>
      <c r="F43" s="31"/>
      <c r="G43" s="4"/>
      <c r="H43" s="4"/>
      <c r="I43" s="1"/>
      <c r="J43" s="1"/>
      <c r="K43" s="1"/>
      <c r="L43" s="1"/>
      <c r="M43" s="1"/>
      <c r="N43" s="1"/>
      <c r="O43" s="1"/>
    </row>
    <row r="44" spans="1:15" ht="12" customHeight="1">
      <c r="A44" s="26"/>
      <c r="B44" s="28"/>
      <c r="C44" s="28"/>
      <c r="D44" s="4"/>
      <c r="E44" s="4"/>
      <c r="F44" s="4"/>
      <c r="G44" s="4"/>
      <c r="H44" s="4"/>
      <c r="I44" s="1"/>
      <c r="J44" s="1"/>
      <c r="K44" s="1"/>
      <c r="L44" s="1"/>
      <c r="M44" s="1"/>
      <c r="N44" s="1"/>
      <c r="O44" s="1"/>
    </row>
    <row r="45" spans="1:15" ht="12.75" customHeight="1">
      <c r="A45" s="32"/>
      <c r="B45" s="30"/>
      <c r="C45" s="30"/>
      <c r="D45" s="31"/>
      <c r="E45" s="31"/>
      <c r="F45" s="31"/>
      <c r="G45" s="4"/>
      <c r="H45" s="4"/>
      <c r="I45" s="1"/>
      <c r="J45" s="1"/>
      <c r="K45" s="1"/>
      <c r="L45" s="1"/>
      <c r="M45" s="1"/>
      <c r="N45" s="1"/>
      <c r="O45" s="1"/>
    </row>
    <row r="46" spans="1:15" ht="12.75" customHeight="1">
      <c r="A46" s="31"/>
      <c r="B46" s="30"/>
      <c r="C46" s="30"/>
      <c r="D46" s="31"/>
      <c r="E46" s="31"/>
      <c r="F46" s="31"/>
      <c r="G46" s="4"/>
      <c r="H46" s="4"/>
      <c r="I46" s="1"/>
      <c r="J46" s="1"/>
      <c r="K46" s="1"/>
      <c r="L46" s="1"/>
      <c r="M46" s="1"/>
      <c r="N46" s="1"/>
      <c r="O46" s="1"/>
    </row>
    <row r="47" spans="1:15" ht="12.75" customHeight="1">
      <c r="A47" s="26"/>
      <c r="B47" s="28"/>
      <c r="C47" s="28"/>
      <c r="D47" s="4"/>
      <c r="E47" s="4"/>
      <c r="F47" s="4"/>
      <c r="G47" s="4"/>
      <c r="H47" s="4"/>
      <c r="I47" s="1"/>
      <c r="J47" s="1"/>
      <c r="K47" s="1"/>
      <c r="L47" s="1"/>
      <c r="M47" s="1"/>
      <c r="N47" s="1"/>
      <c r="O47" s="1"/>
    </row>
    <row r="48" spans="1:15" ht="15">
      <c r="B48" s="25"/>
      <c r="C48" s="2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>
      <c r="A49" s="33"/>
      <c r="B49" s="25"/>
      <c r="C49" s="2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>
      <c r="A50" s="33"/>
      <c r="B50" s="25"/>
      <c r="C50" s="2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>
      <c r="A51" s="33"/>
      <c r="B51" s="25"/>
      <c r="C51" s="2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>
      <c r="A52" s="33"/>
      <c r="B52" s="25"/>
      <c r="C52" s="25"/>
      <c r="E52" s="1"/>
      <c r="F52" s="1"/>
      <c r="G52" s="1"/>
      <c r="H52" s="1"/>
      <c r="I52" s="1"/>
    </row>
    <row r="53" spans="1:15" ht="15">
      <c r="A53" s="33"/>
      <c r="B53" s="25"/>
      <c r="C53" s="25"/>
      <c r="E53" s="1"/>
      <c r="F53" s="1"/>
      <c r="G53" s="1"/>
      <c r="H53" s="1"/>
      <c r="I53" s="1"/>
    </row>
    <row r="54" spans="1:15" ht="15">
      <c r="A54" s="33"/>
      <c r="B54" s="25"/>
      <c r="C54" s="25"/>
      <c r="E54" s="1"/>
      <c r="F54" s="1"/>
      <c r="G54" s="1"/>
      <c r="H54" s="1"/>
      <c r="I54" s="1"/>
    </row>
    <row r="55" spans="1:15" ht="15">
      <c r="A55" s="33"/>
      <c r="B55" s="25"/>
      <c r="C55" s="25"/>
    </row>
    <row r="56" spans="1:15" ht="15">
      <c r="A56" s="33"/>
      <c r="B56" s="25"/>
      <c r="C56" s="25"/>
    </row>
    <row r="57" spans="1:15" ht="15">
      <c r="A57" s="33"/>
      <c r="B57" s="25"/>
      <c r="C57" s="25"/>
    </row>
    <row r="58" spans="1:15" ht="15">
      <c r="A58" s="33"/>
      <c r="B58" s="25"/>
      <c r="C58" s="25"/>
    </row>
    <row r="59" spans="1:15" ht="15">
      <c r="A59" s="33"/>
      <c r="B59" s="25"/>
      <c r="C59" s="25"/>
    </row>
    <row r="60" spans="1:15" ht="15">
      <c r="A60" s="33"/>
      <c r="B60" s="25"/>
      <c r="C60" s="25"/>
    </row>
    <row r="61" spans="1:15" ht="15">
      <c r="A61" s="33"/>
      <c r="B61" s="25"/>
      <c r="C61" s="25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86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balance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IMS</cp:lastModifiedBy>
  <cp:lastPrinted>2015-03-16T14:27:55Z</cp:lastPrinted>
  <dcterms:created xsi:type="dcterms:W3CDTF">2011-03-18T13:47:27Z</dcterms:created>
  <dcterms:modified xsi:type="dcterms:W3CDTF">2015-03-16T15:20:43Z</dcterms:modified>
</cp:coreProperties>
</file>