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/>
  </bookViews>
  <sheets>
    <sheet name="Financial highlights" sheetId="1" r:id="rId1"/>
  </sheets>
  <definedNames>
    <definedName name="_xlnm.Print_Area" localSheetId="0">'Financial highlights'!$A$1:$F$52</definedName>
  </definedNames>
  <calcPr calcId="145621"/>
</workbook>
</file>

<file path=xl/calcChain.xml><?xml version="1.0" encoding="utf-8"?>
<calcChain xmlns="http://schemas.openxmlformats.org/spreadsheetml/2006/main">
  <c r="F24" i="1" l="1"/>
  <c r="F14" i="1" l="1"/>
  <c r="F15" i="1"/>
  <c r="F45" i="1" l="1"/>
  <c r="F44" i="1"/>
  <c r="F43" i="1"/>
  <c r="F40" i="1"/>
  <c r="F35" i="1"/>
  <c r="F29" i="1"/>
  <c r="F28" i="1"/>
  <c r="F23" i="1"/>
  <c r="F22" i="1"/>
  <c r="F18" i="1"/>
  <c r="F17" i="1"/>
  <c r="F13" i="1"/>
  <c r="F12" i="1"/>
  <c r="F10" i="1"/>
  <c r="F8" i="1"/>
  <c r="F7" i="1"/>
  <c r="F6" i="1"/>
</calcChain>
</file>

<file path=xl/sharedStrings.xml><?xml version="1.0" encoding="utf-8"?>
<sst xmlns="http://schemas.openxmlformats.org/spreadsheetml/2006/main" count="48" uniqueCount="34">
  <si>
    <t>Rieter</t>
  </si>
  <si>
    <t>CHF million</t>
  </si>
  <si>
    <t>Sales</t>
  </si>
  <si>
    <t>- in % of sales</t>
  </si>
  <si>
    <t>Net profit</t>
  </si>
  <si>
    <t>Total segment sales</t>
  </si>
  <si>
    <t>Rieter Holding Ltd.</t>
  </si>
  <si>
    <t>Dividend</t>
  </si>
  <si>
    <t>- in % of segment sales</t>
  </si>
  <si>
    <t>1</t>
  </si>
  <si>
    <t>Business Group Machines &amp; Systems</t>
  </si>
  <si>
    <t>Business Group After Sales</t>
  </si>
  <si>
    <t>Business Group Components</t>
  </si>
  <si>
    <t>Share price (high/low) in CHF</t>
  </si>
  <si>
    <t>Market capitalization at December 31</t>
  </si>
  <si>
    <t>Data per share</t>
  </si>
  <si>
    <t>Basic earnings per share in CHF</t>
  </si>
  <si>
    <t>Dividend (Rieter Holding Ltd.) per share in CHF</t>
  </si>
  <si>
    <t>Share capital at December 31</t>
  </si>
  <si>
    <t>Number of shares, paid-in at December 31</t>
  </si>
  <si>
    <t>Total assets at December 31</t>
  </si>
  <si>
    <t>Shareholders' equity before appropriation of retained earnings at December 31</t>
  </si>
  <si>
    <t>Number of employees (excl. temporaries) at December 31</t>
  </si>
  <si>
    <t>Average number of shares outstanding (undiluted)</t>
  </si>
  <si>
    <t>Order intake</t>
  </si>
  <si>
    <t>1. According to motion of the Board of Directors.</t>
  </si>
  <si>
    <t>2. Shareholders' equity (Group) attributable to shareholders of Rieter Holding Ltd. per share outstanding at December 31.</t>
  </si>
  <si>
    <t>259/119</t>
  </si>
  <si>
    <t>FINANCIAL HIGHLIGHTS</t>
  </si>
  <si>
    <t>157/122</t>
  </si>
  <si>
    <t>EBIT</t>
  </si>
  <si>
    <t>Purchase of property, plant, equipment and intangible assets</t>
  </si>
  <si>
    <t>Change</t>
  </si>
  <si>
    <r>
      <t>Equity (Group) in CHF</t>
    </r>
    <r>
      <rPr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</si>
</sst>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22">
    <font>
      <sz val="12"/>
      <name val="Arial MT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  <font>
      <vertAlign val="superscript"/>
      <sz val="8"/>
      <name val="Arial"/>
      <family val="2"/>
    </font>
    <font>
      <sz val="10"/>
      <name val="Arial MT"/>
    </font>
    <font>
      <b/>
      <sz val="16"/>
      <color rgb="FF69BBFF"/>
      <name val="Arial"/>
      <family val="2"/>
    </font>
    <font>
      <b/>
      <sz val="10"/>
      <color rgb="FF69BBFF"/>
      <name val="Arial"/>
      <family val="2"/>
    </font>
    <font>
      <b/>
      <u/>
      <sz val="10"/>
      <color rgb="FF69BBFF"/>
      <name val="Arial"/>
      <family val="2"/>
    </font>
    <font>
      <b/>
      <sz val="12"/>
      <color rgb="FF69BBFF"/>
      <name val="Arial"/>
      <family val="2"/>
    </font>
    <font>
      <b/>
      <u/>
      <sz val="12"/>
      <color rgb="FF69BBFF"/>
      <name val="Arial"/>
      <family val="2"/>
    </font>
    <font>
      <sz val="10"/>
      <color rgb="FF69BBFF"/>
      <name val="Arial"/>
      <family val="2"/>
    </font>
    <font>
      <u/>
      <sz val="10"/>
      <color rgb="FF69BBFF"/>
      <name val="Arial"/>
      <family val="2"/>
    </font>
    <font>
      <u/>
      <sz val="12"/>
      <color rgb="FF69BBFF"/>
      <name val="Arial"/>
      <family val="2"/>
    </font>
    <font>
      <vertAlign val="superscript"/>
      <sz val="10"/>
      <color rgb="FF69BB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13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167" fontId="18" fillId="0" borderId="1" xfId="0" applyNumberFormat="1" applyFont="1" applyFill="1" applyBorder="1" applyAlignment="1" applyProtection="1">
      <alignment horizontal="right"/>
    </xf>
    <xf numFmtId="164" fontId="19" fillId="0" borderId="1" xfId="0" applyNumberFormat="1" applyFont="1" applyFill="1" applyBorder="1" applyAlignment="1">
      <alignment horizontal="left"/>
    </xf>
    <xf numFmtId="167" fontId="7" fillId="0" borderId="1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>
      <alignment horizontal="right"/>
    </xf>
    <xf numFmtId="9" fontId="7" fillId="0" borderId="1" xfId="1" applyFont="1" applyFill="1" applyBorder="1" applyProtection="1"/>
    <xf numFmtId="164" fontId="18" fillId="0" borderId="1" xfId="0" applyNumberFormat="1" applyFont="1" applyFill="1" applyBorder="1" applyAlignment="1" applyProtection="1">
      <alignment horizontal="left"/>
    </xf>
    <xf numFmtId="164" fontId="7" fillId="0" borderId="1" xfId="0" applyNumberFormat="1" applyFont="1" applyFill="1" applyBorder="1" applyProtection="1"/>
    <xf numFmtId="0" fontId="7" fillId="0" borderId="1" xfId="0" quotePrefix="1" applyFont="1" applyFill="1" applyBorder="1" applyAlignment="1">
      <alignment horizontal="left"/>
    </xf>
    <xf numFmtId="164" fontId="18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/>
    <xf numFmtId="1" fontId="7" fillId="0" borderId="1" xfId="0" applyNumberFormat="1" applyFont="1" applyFill="1" applyBorder="1"/>
    <xf numFmtId="3" fontId="9" fillId="0" borderId="1" xfId="0" applyNumberFormat="1" applyFont="1" applyFill="1" applyBorder="1" applyProtection="1"/>
    <xf numFmtId="168" fontId="18" fillId="0" borderId="1" xfId="0" applyNumberFormat="1" applyFont="1" applyFill="1" applyBorder="1" applyAlignment="1" applyProtection="1">
      <alignment horizontal="right"/>
    </xf>
    <xf numFmtId="3" fontId="18" fillId="0" borderId="1" xfId="0" applyNumberFormat="1" applyFont="1" applyFill="1" applyBorder="1" applyAlignment="1" applyProtection="1">
      <alignment horizontal="left"/>
    </xf>
    <xf numFmtId="168" fontId="7" fillId="0" borderId="1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Protection="1"/>
    <xf numFmtId="3" fontId="18" fillId="0" borderId="1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 applyProtection="1">
      <alignment horizontal="right"/>
    </xf>
    <xf numFmtId="1" fontId="7" fillId="0" borderId="1" xfId="0" applyNumberFormat="1" applyFont="1" applyFill="1" applyBorder="1" applyProtection="1"/>
    <xf numFmtId="164" fontId="18" fillId="0" borderId="1" xfId="0" applyNumberFormat="1" applyFont="1" applyFill="1" applyBorder="1" applyAlignment="1" applyProtection="1">
      <alignment horizontal="right"/>
    </xf>
    <xf numFmtId="0" fontId="18" fillId="0" borderId="1" xfId="0" applyFont="1" applyFill="1" applyBorder="1" applyAlignment="1">
      <alignment horizontal="left"/>
    </xf>
    <xf numFmtId="164" fontId="7" fillId="0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/>
    <xf numFmtId="0" fontId="20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right"/>
    </xf>
    <xf numFmtId="0" fontId="10" fillId="0" borderId="1" xfId="0" applyFont="1" applyFill="1" applyBorder="1"/>
    <xf numFmtId="165" fontId="18" fillId="0" borderId="1" xfId="0" applyNumberFormat="1" applyFont="1" applyFill="1" applyBorder="1" applyAlignment="1" applyProtection="1">
      <alignment horizontal="right"/>
    </xf>
    <xf numFmtId="165" fontId="18" fillId="0" borderId="1" xfId="0" applyNumberFormat="1" applyFont="1" applyFill="1" applyBorder="1" applyAlignment="1" applyProtection="1">
      <alignment horizontal="left"/>
    </xf>
    <xf numFmtId="165" fontId="7" fillId="0" borderId="1" xfId="0" applyNumberFormat="1" applyFont="1" applyFill="1" applyBorder="1" applyAlignment="1" applyProtection="1">
      <alignment horizontal="right"/>
    </xf>
    <xf numFmtId="165" fontId="7" fillId="0" borderId="1" xfId="0" applyNumberFormat="1" applyFont="1" applyFill="1" applyBorder="1" applyProtection="1"/>
    <xf numFmtId="165" fontId="21" fillId="0" borderId="1" xfId="0" quotePrefix="1" applyNumberFormat="1" applyFont="1" applyFill="1" applyBorder="1" applyAlignment="1" applyProtection="1">
      <alignment horizontal="left"/>
    </xf>
    <xf numFmtId="165" fontId="9" fillId="0" borderId="1" xfId="0" quotePrefix="1" applyNumberFormat="1" applyFont="1" applyFill="1" applyBorder="1" applyProtection="1"/>
    <xf numFmtId="166" fontId="18" fillId="0" borderId="1" xfId="0" applyNumberFormat="1" applyFont="1" applyFill="1" applyBorder="1" applyAlignment="1" applyProtection="1">
      <alignment horizontal="right"/>
    </xf>
    <xf numFmtId="166" fontId="7" fillId="0" borderId="1" xfId="0" applyNumberFormat="1" applyFont="1" applyFill="1" applyBorder="1" applyAlignment="1" applyProtection="1">
      <alignment horizontal="right"/>
    </xf>
    <xf numFmtId="3" fontId="18" fillId="0" borderId="1" xfId="0" quotePrefix="1" applyNumberFormat="1" applyFont="1" applyFill="1" applyBorder="1" applyAlignment="1" applyProtection="1">
      <alignment horizontal="right"/>
    </xf>
    <xf numFmtId="3" fontId="7" fillId="0" borderId="1" xfId="0" quotePrefix="1" applyNumberFormat="1" applyFont="1" applyFill="1" applyBorder="1" applyAlignment="1" applyProtection="1">
      <alignment horizontal="right"/>
    </xf>
    <xf numFmtId="1" fontId="7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1" fontId="3" fillId="0" borderId="1" xfId="0" applyNumberFormat="1" applyFont="1" applyFill="1" applyBorder="1"/>
    <xf numFmtId="0" fontId="18" fillId="0" borderId="1" xfId="0" applyFont="1" applyFill="1" applyBorder="1" applyAlignment="1">
      <alignment horizontal="right"/>
    </xf>
    <xf numFmtId="2" fontId="18" fillId="0" borderId="1" xfId="0" applyNumberFormat="1" applyFont="1" applyFill="1" applyBorder="1" applyAlignment="1" applyProtection="1">
      <alignment horizontal="right"/>
    </xf>
    <xf numFmtId="2" fontId="18" fillId="0" borderId="1" xfId="0" applyNumberFormat="1" applyFont="1" applyFill="1" applyBorder="1" applyAlignment="1" applyProtection="1">
      <alignment horizontal="left"/>
    </xf>
    <xf numFmtId="2" fontId="7" fillId="0" borderId="1" xfId="0" applyNumberFormat="1" applyFont="1" applyFill="1" applyBorder="1" applyAlignment="1" applyProtection="1">
      <alignment horizontal="right"/>
    </xf>
    <xf numFmtId="2" fontId="7" fillId="0" borderId="1" xfId="0" applyNumberFormat="1" applyFont="1" applyFill="1" applyBorder="1" applyProtection="1"/>
    <xf numFmtId="2" fontId="18" fillId="0" borderId="1" xfId="0" applyNumberFormat="1" applyFont="1" applyFill="1" applyBorder="1" applyProtection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0</xdr:row>
      <xdr:rowOff>228601</xdr:rowOff>
    </xdr:from>
    <xdr:to>
      <xdr:col>5</xdr:col>
      <xdr:colOff>1131975</xdr:colOff>
      <xdr:row>2</xdr:row>
      <xdr:rowOff>61962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228601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tabSelected="1" topLeftCell="A13" zoomScaleNormal="100" zoomScaleSheetLayoutView="100" workbookViewId="0">
      <selection activeCell="D37" sqref="D37"/>
    </sheetView>
  </sheetViews>
  <sheetFormatPr baseColWidth="10" defaultColWidth="11.5546875" defaultRowHeight="15"/>
  <cols>
    <col min="1" max="1" width="55.77734375" style="7" customWidth="1"/>
    <col min="2" max="2" width="11.109375" style="7" customWidth="1"/>
    <col min="3" max="3" width="1.77734375" style="7" customWidth="1"/>
    <col min="4" max="4" width="11.109375" style="7" customWidth="1"/>
    <col min="5" max="5" width="2" style="7" customWidth="1"/>
    <col min="6" max="6" width="13.44140625" style="7" bestFit="1" customWidth="1"/>
    <col min="7" max="8" width="7.77734375" style="7" customWidth="1"/>
    <col min="9" max="9" width="11.5546875" style="7" customWidth="1"/>
    <col min="10" max="10" width="5.77734375" style="7" customWidth="1"/>
    <col min="11" max="11" width="12.77734375" style="7" customWidth="1"/>
    <col min="12" max="16384" width="11.5546875" style="7"/>
  </cols>
  <sheetData>
    <row r="1" spans="1:6" ht="20.25" customHeight="1">
      <c r="A1" s="1"/>
      <c r="B1" s="1"/>
      <c r="C1" s="1"/>
      <c r="D1" s="1"/>
      <c r="E1" s="1"/>
      <c r="F1" s="1"/>
    </row>
    <row r="2" spans="1:6" ht="20.25">
      <c r="A2" s="8" t="s">
        <v>28</v>
      </c>
      <c r="B2" s="1"/>
      <c r="C2" s="1"/>
      <c r="D2" s="1"/>
      <c r="E2" s="1"/>
      <c r="F2" s="1"/>
    </row>
    <row r="3" spans="1:6">
      <c r="A3" s="2"/>
      <c r="B3" s="2"/>
      <c r="C3" s="2"/>
      <c r="D3" s="2"/>
      <c r="E3" s="2"/>
      <c r="F3" s="2"/>
    </row>
    <row r="4" spans="1:6">
      <c r="A4" s="9" t="s">
        <v>1</v>
      </c>
      <c r="B4" s="10">
        <v>2019</v>
      </c>
      <c r="C4" s="11"/>
      <c r="D4" s="12">
        <v>2018</v>
      </c>
      <c r="E4" s="13"/>
      <c r="F4" s="12" t="s">
        <v>32</v>
      </c>
    </row>
    <row r="5" spans="1:6" ht="15.75">
      <c r="A5" s="14" t="s">
        <v>0</v>
      </c>
      <c r="B5" s="15"/>
      <c r="C5" s="16"/>
      <c r="D5" s="17"/>
      <c r="E5" s="18"/>
      <c r="F5" s="19"/>
    </row>
    <row r="6" spans="1:6">
      <c r="A6" s="20" t="s">
        <v>24</v>
      </c>
      <c r="B6" s="21">
        <v>926.1</v>
      </c>
      <c r="C6" s="22"/>
      <c r="D6" s="23">
        <v>868.8</v>
      </c>
      <c r="E6" s="24"/>
      <c r="F6" s="25">
        <f>(B6-D6)/D6</f>
        <v>6.5953038674033237E-2</v>
      </c>
    </row>
    <row r="7" spans="1:6">
      <c r="A7" s="20" t="s">
        <v>2</v>
      </c>
      <c r="B7" s="21">
        <v>760</v>
      </c>
      <c r="C7" s="26"/>
      <c r="D7" s="23">
        <v>1075.2</v>
      </c>
      <c r="E7" s="27"/>
      <c r="F7" s="25">
        <f t="shared" ref="F7" si="0">(B7-D7)/D7</f>
        <v>-0.29315476190476192</v>
      </c>
    </row>
    <row r="8" spans="1:6">
      <c r="A8" s="20" t="s">
        <v>30</v>
      </c>
      <c r="B8" s="21">
        <v>84.9</v>
      </c>
      <c r="C8" s="26"/>
      <c r="D8" s="23">
        <v>43.2</v>
      </c>
      <c r="E8" s="27"/>
      <c r="F8" s="25">
        <f>(B8-D8)/D8</f>
        <v>0.96527777777777779</v>
      </c>
    </row>
    <row r="9" spans="1:6">
      <c r="A9" s="28" t="s">
        <v>3</v>
      </c>
      <c r="B9" s="21">
        <v>11.2</v>
      </c>
      <c r="C9" s="29"/>
      <c r="D9" s="23">
        <v>4</v>
      </c>
      <c r="E9" s="30"/>
      <c r="F9" s="31"/>
    </row>
    <row r="10" spans="1:6">
      <c r="A10" s="20" t="s">
        <v>4</v>
      </c>
      <c r="B10" s="21">
        <v>52.4</v>
      </c>
      <c r="C10" s="26"/>
      <c r="D10" s="23">
        <v>32</v>
      </c>
      <c r="E10" s="27"/>
      <c r="F10" s="25">
        <f>(B10-D10)/D10</f>
        <v>0.63749999999999996</v>
      </c>
    </row>
    <row r="11" spans="1:6">
      <c r="A11" s="28" t="s">
        <v>3</v>
      </c>
      <c r="B11" s="21">
        <v>6.9</v>
      </c>
      <c r="C11" s="26"/>
      <c r="D11" s="23">
        <v>3</v>
      </c>
      <c r="E11" s="27"/>
      <c r="F11" s="31"/>
    </row>
    <row r="12" spans="1:6">
      <c r="A12" s="20" t="s">
        <v>31</v>
      </c>
      <c r="B12" s="21">
        <v>31.6</v>
      </c>
      <c r="C12" s="26"/>
      <c r="D12" s="23">
        <v>29.2</v>
      </c>
      <c r="E12" s="27"/>
      <c r="F12" s="25">
        <f t="shared" ref="F12:F15" si="1">(B12-D12)/D12</f>
        <v>8.2191780821917887E-2</v>
      </c>
    </row>
    <row r="13" spans="1:6">
      <c r="A13" s="20" t="s">
        <v>20</v>
      </c>
      <c r="B13" s="21">
        <v>983</v>
      </c>
      <c r="C13" s="26"/>
      <c r="D13" s="23">
        <v>1002.3</v>
      </c>
      <c r="E13" s="32"/>
      <c r="F13" s="25">
        <f t="shared" si="1"/>
        <v>-1.925571186271571E-2</v>
      </c>
    </row>
    <row r="14" spans="1:6" ht="15.75" customHeight="1">
      <c r="A14" s="20" t="s">
        <v>21</v>
      </c>
      <c r="B14" s="21">
        <v>469.6</v>
      </c>
      <c r="C14" s="26"/>
      <c r="D14" s="23">
        <v>446.6</v>
      </c>
      <c r="E14" s="32"/>
      <c r="F14" s="25">
        <f t="shared" si="1"/>
        <v>5.1500223914017013E-2</v>
      </c>
    </row>
    <row r="15" spans="1:6">
      <c r="A15" s="20" t="s">
        <v>22</v>
      </c>
      <c r="B15" s="33">
        <v>4591</v>
      </c>
      <c r="C15" s="34"/>
      <c r="D15" s="35">
        <v>5134</v>
      </c>
      <c r="E15" s="36"/>
      <c r="F15" s="25">
        <f t="shared" si="1"/>
        <v>-0.1057654850019478</v>
      </c>
    </row>
    <row r="16" spans="1:6">
      <c r="A16" s="14" t="s">
        <v>10</v>
      </c>
      <c r="B16" s="37"/>
      <c r="C16" s="34"/>
      <c r="D16" s="38"/>
      <c r="E16" s="36"/>
      <c r="F16" s="39"/>
    </row>
    <row r="17" spans="1:6">
      <c r="A17" s="20" t="s">
        <v>24</v>
      </c>
      <c r="B17" s="21">
        <v>562.79999999999995</v>
      </c>
      <c r="C17" s="26"/>
      <c r="D17" s="23">
        <v>468.3</v>
      </c>
      <c r="E17" s="27"/>
      <c r="F17" s="25">
        <f t="shared" ref="F17:F18" si="2">(B17-D17)/D17</f>
        <v>0.20179372197309403</v>
      </c>
    </row>
    <row r="18" spans="1:6">
      <c r="A18" s="20" t="s">
        <v>2</v>
      </c>
      <c r="B18" s="21">
        <v>389</v>
      </c>
      <c r="C18" s="26"/>
      <c r="D18" s="23">
        <v>669.3</v>
      </c>
      <c r="E18" s="27"/>
      <c r="F18" s="25">
        <f t="shared" si="2"/>
        <v>-0.41879575676079484</v>
      </c>
    </row>
    <row r="19" spans="1:6">
      <c r="A19" s="20" t="s">
        <v>30</v>
      </c>
      <c r="B19" s="21">
        <v>-50.8</v>
      </c>
      <c r="C19" s="29"/>
      <c r="D19" s="23">
        <v>-9.6999999999999993</v>
      </c>
      <c r="E19" s="30"/>
      <c r="F19" s="25"/>
    </row>
    <row r="20" spans="1:6">
      <c r="A20" s="28" t="s">
        <v>3</v>
      </c>
      <c r="B20" s="21">
        <v>-13.1</v>
      </c>
      <c r="C20" s="29"/>
      <c r="D20" s="23">
        <v>-1.4</v>
      </c>
      <c r="E20" s="30"/>
      <c r="F20" s="39"/>
    </row>
    <row r="21" spans="1:6">
      <c r="A21" s="14" t="s">
        <v>12</v>
      </c>
      <c r="B21" s="37"/>
      <c r="C21" s="34"/>
      <c r="D21" s="38"/>
      <c r="E21" s="36"/>
      <c r="F21" s="39"/>
    </row>
    <row r="22" spans="1:6">
      <c r="A22" s="20" t="s">
        <v>24</v>
      </c>
      <c r="B22" s="21">
        <v>222</v>
      </c>
      <c r="C22" s="26"/>
      <c r="D22" s="23">
        <v>260.10000000000002</v>
      </c>
      <c r="E22" s="27"/>
      <c r="F22" s="25">
        <f t="shared" ref="F22:F24" si="3">(B22-D22)/D22</f>
        <v>-0.14648212226066903</v>
      </c>
    </row>
    <row r="23" spans="1:6">
      <c r="A23" s="20" t="s">
        <v>2</v>
      </c>
      <c r="B23" s="21">
        <v>230.2</v>
      </c>
      <c r="C23" s="26"/>
      <c r="D23" s="23">
        <v>262.3</v>
      </c>
      <c r="E23" s="27"/>
      <c r="F23" s="25">
        <f t="shared" si="3"/>
        <v>-0.12237895539458643</v>
      </c>
    </row>
    <row r="24" spans="1:6">
      <c r="A24" s="20" t="s">
        <v>5</v>
      </c>
      <c r="B24" s="21">
        <v>282.8</v>
      </c>
      <c r="C24" s="29"/>
      <c r="D24" s="23">
        <v>348.5</v>
      </c>
      <c r="E24" s="30"/>
      <c r="F24" s="25">
        <f t="shared" si="3"/>
        <v>-0.18852223816355806</v>
      </c>
    </row>
    <row r="25" spans="1:6">
      <c r="A25" s="20" t="s">
        <v>30</v>
      </c>
      <c r="B25" s="21">
        <v>10.7</v>
      </c>
      <c r="C25" s="29"/>
      <c r="D25" s="23">
        <v>32.5</v>
      </c>
      <c r="E25" s="30"/>
      <c r="F25" s="39"/>
    </row>
    <row r="26" spans="1:6">
      <c r="A26" s="28" t="s">
        <v>8</v>
      </c>
      <c r="B26" s="21">
        <v>3.8</v>
      </c>
      <c r="C26" s="29"/>
      <c r="D26" s="23">
        <v>9.3000000000000007</v>
      </c>
      <c r="E26" s="30"/>
      <c r="F26" s="39"/>
    </row>
    <row r="27" spans="1:6">
      <c r="A27" s="14" t="s">
        <v>11</v>
      </c>
      <c r="B27" s="37"/>
      <c r="C27" s="34"/>
      <c r="D27" s="38"/>
      <c r="E27" s="36"/>
      <c r="F27" s="39"/>
    </row>
    <row r="28" spans="1:6">
      <c r="A28" s="20" t="s">
        <v>24</v>
      </c>
      <c r="B28" s="21">
        <v>141.30000000000001</v>
      </c>
      <c r="C28" s="26"/>
      <c r="D28" s="23">
        <v>140.4</v>
      </c>
      <c r="E28" s="27"/>
      <c r="F28" s="25">
        <f t="shared" ref="F28:F29" si="4">(B28-D28)/D28</f>
        <v>6.4102564102564508E-3</v>
      </c>
    </row>
    <row r="29" spans="1:6">
      <c r="A29" s="20" t="s">
        <v>2</v>
      </c>
      <c r="B29" s="21">
        <v>140.80000000000001</v>
      </c>
      <c r="C29" s="26"/>
      <c r="D29" s="23">
        <v>143.6</v>
      </c>
      <c r="E29" s="27"/>
      <c r="F29" s="25">
        <f t="shared" si="4"/>
        <v>-1.9498607242339715E-2</v>
      </c>
    </row>
    <row r="30" spans="1:6">
      <c r="A30" s="20" t="s">
        <v>30</v>
      </c>
      <c r="B30" s="21">
        <v>23.2</v>
      </c>
      <c r="C30" s="29"/>
      <c r="D30" s="23">
        <v>21.3</v>
      </c>
      <c r="E30" s="30"/>
      <c r="F30" s="25"/>
    </row>
    <row r="31" spans="1:6">
      <c r="A31" s="28" t="s">
        <v>3</v>
      </c>
      <c r="B31" s="21">
        <v>16.5</v>
      </c>
      <c r="C31" s="29"/>
      <c r="D31" s="23">
        <v>14.8</v>
      </c>
      <c r="E31" s="30"/>
      <c r="F31" s="39"/>
    </row>
    <row r="32" spans="1:6">
      <c r="A32" s="20"/>
      <c r="B32" s="40"/>
      <c r="C32" s="41"/>
      <c r="D32" s="42"/>
      <c r="E32" s="43"/>
      <c r="F32" s="31"/>
    </row>
    <row r="33" spans="1:6">
      <c r="A33" s="14" t="s">
        <v>6</v>
      </c>
      <c r="B33" s="44"/>
      <c r="C33" s="45"/>
      <c r="D33" s="46"/>
      <c r="E33" s="47"/>
      <c r="F33" s="31"/>
    </row>
    <row r="34" spans="1:6">
      <c r="A34" s="20" t="s">
        <v>18</v>
      </c>
      <c r="B34" s="48">
        <v>23.4</v>
      </c>
      <c r="C34" s="49"/>
      <c r="D34" s="50">
        <v>23.4</v>
      </c>
      <c r="E34" s="51"/>
      <c r="F34" s="39"/>
    </row>
    <row r="35" spans="1:6">
      <c r="A35" s="20" t="s">
        <v>4</v>
      </c>
      <c r="B35" s="48">
        <v>19</v>
      </c>
      <c r="C35" s="49"/>
      <c r="D35" s="50">
        <v>24.9</v>
      </c>
      <c r="E35" s="51"/>
      <c r="F35" s="25">
        <f t="shared" ref="F35" si="5">(B35-D35)/D35</f>
        <v>-0.23694779116465858</v>
      </c>
    </row>
    <row r="36" spans="1:6">
      <c r="A36" s="20" t="s">
        <v>7</v>
      </c>
      <c r="B36" s="48">
        <v>21</v>
      </c>
      <c r="C36" s="52" t="s">
        <v>9</v>
      </c>
      <c r="D36" s="50">
        <v>22.5</v>
      </c>
      <c r="E36" s="53"/>
      <c r="F36" s="25"/>
    </row>
    <row r="37" spans="1:6">
      <c r="A37" s="20" t="s">
        <v>19</v>
      </c>
      <c r="B37" s="54">
        <v>4672363</v>
      </c>
      <c r="C37" s="34"/>
      <c r="D37" s="55">
        <v>4672363</v>
      </c>
      <c r="E37" s="36"/>
      <c r="F37" s="39"/>
    </row>
    <row r="38" spans="1:6">
      <c r="A38" s="20" t="s">
        <v>23</v>
      </c>
      <c r="B38" s="54">
        <v>4496460</v>
      </c>
      <c r="C38" s="34"/>
      <c r="D38" s="55">
        <v>4514846</v>
      </c>
      <c r="E38" s="36"/>
      <c r="F38" s="39"/>
    </row>
    <row r="39" spans="1:6">
      <c r="A39" s="20" t="s">
        <v>13</v>
      </c>
      <c r="B39" s="56" t="s">
        <v>29</v>
      </c>
      <c r="C39" s="52"/>
      <c r="D39" s="57" t="s">
        <v>27</v>
      </c>
      <c r="E39" s="53"/>
      <c r="F39" s="58"/>
    </row>
    <row r="40" spans="1:6">
      <c r="A40" s="20" t="s">
        <v>14</v>
      </c>
      <c r="B40" s="21">
        <v>623.4</v>
      </c>
      <c r="C40" s="26"/>
      <c r="D40" s="42">
        <v>577.1</v>
      </c>
      <c r="E40" s="27"/>
      <c r="F40" s="25">
        <f>(B40-D40)/D40</f>
        <v>8.0228729856177364E-2</v>
      </c>
    </row>
    <row r="41" spans="1:6">
      <c r="A41" s="59"/>
      <c r="B41" s="60"/>
      <c r="C41" s="61"/>
      <c r="D41" s="62"/>
      <c r="E41" s="63"/>
      <c r="F41" s="64"/>
    </row>
    <row r="42" spans="1:6">
      <c r="A42" s="14" t="s">
        <v>15</v>
      </c>
      <c r="B42" s="65"/>
      <c r="C42" s="41"/>
      <c r="D42" s="19"/>
      <c r="E42" s="43"/>
      <c r="F42" s="31"/>
    </row>
    <row r="43" spans="1:6">
      <c r="A43" s="20" t="s">
        <v>16</v>
      </c>
      <c r="B43" s="66">
        <v>11.65</v>
      </c>
      <c r="C43" s="67"/>
      <c r="D43" s="68">
        <v>7.07</v>
      </c>
      <c r="E43" s="69"/>
      <c r="F43" s="25">
        <f t="shared" ref="F43:F45" si="6">(B43-D43)/D43</f>
        <v>0.64780763790664775</v>
      </c>
    </row>
    <row r="44" spans="1:6">
      <c r="A44" s="20" t="s">
        <v>33</v>
      </c>
      <c r="B44" s="66">
        <v>103.84</v>
      </c>
      <c r="C44" s="67"/>
      <c r="D44" s="68">
        <v>99.5</v>
      </c>
      <c r="E44" s="69"/>
      <c r="F44" s="25">
        <f t="shared" si="6"/>
        <v>4.3618090452261338E-2</v>
      </c>
    </row>
    <row r="45" spans="1:6">
      <c r="A45" s="20" t="s">
        <v>17</v>
      </c>
      <c r="B45" s="70">
        <v>4.5</v>
      </c>
      <c r="C45" s="52" t="s">
        <v>9</v>
      </c>
      <c r="D45" s="69">
        <v>5</v>
      </c>
      <c r="E45" s="53"/>
      <c r="F45" s="25">
        <f t="shared" si="6"/>
        <v>-0.1</v>
      </c>
    </row>
    <row r="46" spans="1:6">
      <c r="A46" s="1"/>
      <c r="B46" s="1"/>
      <c r="C46" s="1"/>
      <c r="D46" s="1"/>
      <c r="E46" s="1"/>
      <c r="F46" s="1"/>
    </row>
    <row r="47" spans="1:6">
      <c r="A47" s="3" t="s">
        <v>25</v>
      </c>
      <c r="B47" s="4"/>
      <c r="C47" s="1"/>
      <c r="D47" s="4"/>
      <c r="E47" s="1"/>
      <c r="F47" s="1"/>
    </row>
    <row r="48" spans="1:6">
      <c r="A48" s="4" t="s">
        <v>26</v>
      </c>
      <c r="E48" s="1"/>
      <c r="F48" s="1"/>
    </row>
    <row r="49" spans="1:6">
      <c r="C49" s="1"/>
      <c r="E49" s="1"/>
      <c r="F49" s="1"/>
    </row>
    <row r="50" spans="1:6">
      <c r="B50" s="1"/>
      <c r="C50" s="1"/>
      <c r="D50" s="1"/>
      <c r="E50" s="1"/>
      <c r="F50" s="1"/>
    </row>
    <row r="51" spans="1:6">
      <c r="B51" s="1"/>
      <c r="C51" s="1"/>
      <c r="D51" s="1"/>
      <c r="E51" s="1"/>
      <c r="F51" s="1"/>
    </row>
    <row r="52" spans="1:6">
      <c r="A52" s="5"/>
      <c r="B52" s="1"/>
      <c r="C52" s="1"/>
      <c r="D52" s="1"/>
      <c r="E52" s="1"/>
      <c r="F52" s="1"/>
    </row>
    <row r="53" spans="1:6">
      <c r="A53" s="5"/>
      <c r="B53" s="1"/>
      <c r="C53" s="1"/>
      <c r="D53" s="1"/>
      <c r="E53" s="1"/>
      <c r="F53" s="1"/>
    </row>
    <row r="55" spans="1:6">
      <c r="A55" s="6"/>
    </row>
  </sheetData>
  <pageMargins left="0.59055118110236227" right="0.39370078740157483" top="0.78740157480314965" bottom="0.78740157480314965" header="0.51181102362204722" footer="0.51181102362204722"/>
  <pageSetup paperSize="9" scale="81" orientation="portrait" r:id="rId1"/>
  <headerFooter alignWithMargins="0">
    <oddFooter>&amp;L&amp;"Arial,Regular"&amp;10&amp;F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Financial highlights</vt:lpstr>
      <vt:lpstr>'Financial highlights'!Druckbereich</vt:lpstr>
    </vt:vector>
  </TitlesOfParts>
  <Company>RIETER Machine Works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2016-03-10T15:48:40Z</cp:lastPrinted>
  <dcterms:created xsi:type="dcterms:W3CDTF">2014-01-22T07:59:45Z</dcterms:created>
  <dcterms:modified xsi:type="dcterms:W3CDTF">2020-03-04T14:52:56Z</dcterms:modified>
</cp:coreProperties>
</file>