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30" windowWidth="17940" windowHeight="10500"/>
  </bookViews>
  <sheets>
    <sheet name="Cons. cash flow statement" sheetId="1" r:id="rId1"/>
  </sheets>
  <definedNames>
    <definedName name="_xlnm.Print_Area" localSheetId="0">'Cons. cash flow statement'!$A$1:$C$38</definedName>
  </definedNames>
  <calcPr calcId="145621"/>
</workbook>
</file>

<file path=xl/calcChain.xml><?xml version="1.0" encoding="utf-8"?>
<calcChain xmlns="http://schemas.openxmlformats.org/spreadsheetml/2006/main">
  <c r="B21" i="1" l="1"/>
  <c r="C21" i="1" l="1"/>
  <c r="C28" i="1" l="1"/>
  <c r="B28" i="1"/>
  <c r="B34" i="1" s="1"/>
  <c r="C34" i="1" l="1"/>
  <c r="C36" i="1" s="1"/>
  <c r="B36" i="1"/>
</calcChain>
</file>

<file path=xl/sharedStrings.xml><?xml version="1.0" encoding="utf-8"?>
<sst xmlns="http://schemas.openxmlformats.org/spreadsheetml/2006/main" count="37" uniqueCount="37">
  <si>
    <t>CHF million</t>
  </si>
  <si>
    <t>Interest income</t>
  </si>
  <si>
    <t>Interest expenses</t>
  </si>
  <si>
    <t>Other non-cash income and expenses</t>
  </si>
  <si>
    <t>Change in inventories</t>
  </si>
  <si>
    <t>Change in receivables</t>
  </si>
  <si>
    <t>Change in trade payables</t>
  </si>
  <si>
    <t>Dividends received</t>
  </si>
  <si>
    <t>Interest received</t>
  </si>
  <si>
    <t>Interest paid</t>
  </si>
  <si>
    <t>Change in cash and cash equivalents</t>
  </si>
  <si>
    <t>Change in provisions</t>
  </si>
  <si>
    <t>Dividend paid to shareholders of Rieter Holding Ltd.</t>
  </si>
  <si>
    <t>Net profit</t>
  </si>
  <si>
    <t>Repayments of other financial debt</t>
  </si>
  <si>
    <t>Currency effects on cash and cash equivalents</t>
  </si>
  <si>
    <t>Income taxes</t>
  </si>
  <si>
    <t>Change in advance payments from customers and other liabilities</t>
  </si>
  <si>
    <t>Sale/purchase of marketable securities and time deposits</t>
  </si>
  <si>
    <t>Cash and cash equivalents at January 1</t>
  </si>
  <si>
    <t>Cash and cash equivalents at December 31</t>
  </si>
  <si>
    <t>Acquisition of associated companies</t>
  </si>
  <si>
    <t>CONSOLIDATED CASH FLOW STATEMENT</t>
  </si>
  <si>
    <t>Depreciation of property, plant and equipment and amortization of intangible assets</t>
  </si>
  <si>
    <t>Gain on disposals of property, plant and equipment</t>
  </si>
  <si>
    <t>Income taxes paid</t>
  </si>
  <si>
    <t>Cash flow from operating activities</t>
  </si>
  <si>
    <t>Purchase of property, plant and equipment and intangible assets</t>
  </si>
  <si>
    <t>Proceeds from disposals of property, plant and equipment</t>
  </si>
  <si>
    <t>Proceeds from disposals of assets classified as held for sale</t>
  </si>
  <si>
    <t>Purchase/proceeds from disposals of other non-current assets</t>
  </si>
  <si>
    <t>Cash flow from investing activities</t>
  </si>
  <si>
    <t>Sale/purchase of treasury shares</t>
  </si>
  <si>
    <t>Proceeds from bank debt</t>
  </si>
  <si>
    <t>Repayments of lease liabilities</t>
  </si>
  <si>
    <t>Cash flow from financing activities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</si>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</sst>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9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b/>
      <sz val="16"/>
      <color rgb="FF69BBFF"/>
      <name val="Arial"/>
      <family val="2"/>
    </font>
    <font>
      <b/>
      <sz val="10"/>
      <color rgb="FF69BBFF"/>
      <name val="Arial"/>
      <family val="2"/>
    </font>
    <font>
      <sz val="10"/>
      <color rgb="FF69BB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rgb="FF69BBFF"/>
      </top>
      <bottom style="thin">
        <color rgb="FF69BBFF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0" xfId="0" applyFill="1"/>
    <xf numFmtId="0" fontId="1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164" fontId="3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3" xfId="0" applyFont="1" applyBorder="1"/>
    <xf numFmtId="164" fontId="3" fillId="0" borderId="4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0" xfId="0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1" fontId="3" fillId="0" borderId="0" xfId="0" quotePrefix="1" applyNumberFormat="1" applyFont="1" applyFill="1" applyBorder="1" applyAlignment="1" applyProtection="1">
      <alignment horizontal="right"/>
    </xf>
    <xf numFmtId="1" fontId="7" fillId="0" borderId="0" xfId="0" quotePrefix="1" applyNumberFormat="1" applyFont="1" applyFill="1" applyBorder="1" applyAlignment="1" applyProtection="1">
      <alignment horizontal="right"/>
    </xf>
    <xf numFmtId="164" fontId="7" fillId="0" borderId="1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64" fontId="8" fillId="0" borderId="2" xfId="0" applyNumberFormat="1" applyFont="1" applyFill="1" applyBorder="1" applyAlignment="1" applyProtection="1">
      <alignment horizontal="right"/>
    </xf>
    <xf numFmtId="0" fontId="3" fillId="0" borderId="3" xfId="0" applyFont="1" applyFill="1" applyBorder="1"/>
    <xf numFmtId="0" fontId="3" fillId="0" borderId="5" xfId="0" applyFont="1" applyBorder="1"/>
    <xf numFmtId="164" fontId="7" fillId="0" borderId="5" xfId="0" applyNumberFormat="1" applyFont="1" applyFill="1" applyBorder="1" applyAlignment="1" applyProtection="1">
      <alignment horizontal="right"/>
    </xf>
    <xf numFmtId="164" fontId="3" fillId="0" borderId="5" xfId="0" applyNumberFormat="1" applyFont="1" applyFill="1" applyBorder="1" applyAlignment="1" applyProtection="1">
      <alignment horizontal="right"/>
    </xf>
    <xf numFmtId="0" fontId="7" fillId="0" borderId="3" xfId="0" applyFont="1" applyFill="1" applyBorder="1"/>
    <xf numFmtId="0" fontId="7" fillId="0" borderId="1" xfId="0" applyFont="1" applyBorder="1"/>
  </cellXfs>
  <cellStyles count="2">
    <cellStyle name="Normal_GB 2007 Rieter Holding gesamt" xfId="1"/>
    <cellStyle name="Standard" xfId="0" builtinId="0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727076</xdr:colOff>
      <xdr:row>0</xdr:row>
      <xdr:rowOff>161925</xdr:rowOff>
    </xdr:from>
    <xdr:to>
      <xdr:col>2</xdr:col>
      <xdr:colOff>1017030</xdr:colOff>
      <xdr:row>1</xdr:row>
      <xdr:rowOff>253950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8576" y="161925"/>
          <a:ext cx="1337704" cy="346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showGridLines="0" tabSelected="1" zoomScaleNormal="100" workbookViewId="0">
      <selection activeCell="A21" sqref="A21"/>
    </sheetView>
  </sheetViews>
  <sheetFormatPr baseColWidth="10" defaultColWidth="11.42578125" defaultRowHeight="12.75"/>
  <cols>
    <col min="1" max="1" width="70.85546875" bestFit="1" customWidth="1"/>
    <col min="2" max="3" width="15.7109375" customWidth="1"/>
  </cols>
  <sheetData>
    <row r="1" spans="1:3" ht="20.25" customHeight="1">
      <c r="B1" s="1"/>
      <c r="C1" s="1"/>
    </row>
    <row r="2" spans="1:3" ht="20.25" customHeight="1">
      <c r="A2" s="13" t="s">
        <v>22</v>
      </c>
      <c r="B2" s="1"/>
      <c r="C2" s="1"/>
    </row>
    <row r="3" spans="1:3" ht="12.75" customHeight="1">
      <c r="A3" s="7"/>
      <c r="B3" s="1"/>
      <c r="C3" s="19"/>
    </row>
    <row r="4" spans="1:3" ht="14.25" customHeight="1">
      <c r="A4" s="20" t="s">
        <v>0</v>
      </c>
      <c r="B4" s="22" t="s">
        <v>36</v>
      </c>
      <c r="C4" s="21">
        <v>2018</v>
      </c>
    </row>
    <row r="5" spans="1:3">
      <c r="A5" s="3" t="s">
        <v>13</v>
      </c>
      <c r="B5" s="23">
        <v>52.4</v>
      </c>
      <c r="C5" s="9">
        <v>32</v>
      </c>
    </row>
    <row r="6" spans="1:3">
      <c r="A6" s="5" t="s">
        <v>1</v>
      </c>
      <c r="B6" s="24">
        <v>-3</v>
      </c>
      <c r="C6" s="16">
        <v>-2.1</v>
      </c>
    </row>
    <row r="7" spans="1:3">
      <c r="A7" s="5" t="s">
        <v>2</v>
      </c>
      <c r="B7" s="24">
        <v>4.7</v>
      </c>
      <c r="C7" s="16">
        <v>4.5</v>
      </c>
    </row>
    <row r="8" spans="1:3">
      <c r="A8" s="5" t="s">
        <v>16</v>
      </c>
      <c r="B8" s="24">
        <v>33</v>
      </c>
      <c r="C8" s="16">
        <v>10.6</v>
      </c>
    </row>
    <row r="9" spans="1:3">
      <c r="A9" s="5" t="s">
        <v>23</v>
      </c>
      <c r="B9" s="24">
        <v>38.200000000000003</v>
      </c>
      <c r="C9" s="16">
        <v>40.9</v>
      </c>
    </row>
    <row r="10" spans="1:3">
      <c r="A10" s="17" t="s">
        <v>24</v>
      </c>
      <c r="B10" s="24">
        <v>-97</v>
      </c>
      <c r="C10" s="16">
        <v>-1.3</v>
      </c>
    </row>
    <row r="11" spans="1:3">
      <c r="A11" s="5" t="s">
        <v>3</v>
      </c>
      <c r="B11" s="24">
        <v>1.7</v>
      </c>
      <c r="C11" s="16">
        <v>2.8</v>
      </c>
    </row>
    <row r="12" spans="1:3">
      <c r="A12" s="5" t="s">
        <v>4</v>
      </c>
      <c r="B12" s="24">
        <v>0.2</v>
      </c>
      <c r="C12" s="16">
        <v>0.2</v>
      </c>
    </row>
    <row r="13" spans="1:3">
      <c r="A13" s="5" t="s">
        <v>5</v>
      </c>
      <c r="B13" s="24">
        <v>25.2</v>
      </c>
      <c r="C13" s="16">
        <v>18.600000000000001</v>
      </c>
    </row>
    <row r="14" spans="1:3">
      <c r="A14" s="5" t="s">
        <v>11</v>
      </c>
      <c r="B14" s="24">
        <v>-33.5</v>
      </c>
      <c r="C14" s="16">
        <v>-14.1</v>
      </c>
    </row>
    <row r="15" spans="1:3">
      <c r="A15" s="17" t="s">
        <v>6</v>
      </c>
      <c r="B15" s="24">
        <v>-26.4</v>
      </c>
      <c r="C15" s="16">
        <v>11.5</v>
      </c>
    </row>
    <row r="16" spans="1:3">
      <c r="A16" s="17" t="s">
        <v>17</v>
      </c>
      <c r="B16" s="24">
        <v>-14.9</v>
      </c>
      <c r="C16" s="16">
        <v>-10.5</v>
      </c>
    </row>
    <row r="17" spans="1:3">
      <c r="A17" s="17" t="s">
        <v>7</v>
      </c>
      <c r="B17" s="24">
        <v>0.3</v>
      </c>
      <c r="C17" s="16">
        <v>0.7</v>
      </c>
    </row>
    <row r="18" spans="1:3">
      <c r="A18" s="17" t="s">
        <v>8</v>
      </c>
      <c r="B18" s="24">
        <v>3</v>
      </c>
      <c r="C18" s="16">
        <v>2.1</v>
      </c>
    </row>
    <row r="19" spans="1:3">
      <c r="A19" s="17" t="s">
        <v>9</v>
      </c>
      <c r="B19" s="24">
        <v>-3.9</v>
      </c>
      <c r="C19" s="16">
        <v>-3.7</v>
      </c>
    </row>
    <row r="20" spans="1:3">
      <c r="A20" s="18" t="s">
        <v>25</v>
      </c>
      <c r="B20" s="24">
        <v>-25.7</v>
      </c>
      <c r="C20" s="16">
        <v>-13.8</v>
      </c>
    </row>
    <row r="21" spans="1:3">
      <c r="A21" s="2" t="s">
        <v>26</v>
      </c>
      <c r="B21" s="23">
        <f>SUM(B5:B20)</f>
        <v>-45.7</v>
      </c>
      <c r="C21" s="15">
        <f>SUM(C5:C20)</f>
        <v>78.40000000000002</v>
      </c>
    </row>
    <row r="22" spans="1:3">
      <c r="A22" s="18" t="s">
        <v>21</v>
      </c>
      <c r="B22" s="24">
        <v>0</v>
      </c>
      <c r="C22" s="16">
        <v>-10.199999999999999</v>
      </c>
    </row>
    <row r="23" spans="1:3">
      <c r="A23" s="18" t="s">
        <v>27</v>
      </c>
      <c r="B23" s="24">
        <v>-31.6</v>
      </c>
      <c r="C23" s="16">
        <v>-29.2</v>
      </c>
    </row>
    <row r="24" spans="1:3">
      <c r="A24" s="5" t="s">
        <v>28</v>
      </c>
      <c r="B24" s="24">
        <v>109.9</v>
      </c>
      <c r="C24" s="16">
        <v>11.2</v>
      </c>
    </row>
    <row r="25" spans="1:3">
      <c r="A25" s="5" t="s">
        <v>29</v>
      </c>
      <c r="B25" s="24">
        <v>10.7</v>
      </c>
      <c r="C25" s="16">
        <v>0</v>
      </c>
    </row>
    <row r="26" spans="1:3">
      <c r="A26" s="5" t="s">
        <v>30</v>
      </c>
      <c r="B26" s="24">
        <v>-1.4</v>
      </c>
      <c r="C26" s="16">
        <v>2.5</v>
      </c>
    </row>
    <row r="27" spans="1:3">
      <c r="A27" s="5" t="s">
        <v>18</v>
      </c>
      <c r="B27" s="24">
        <v>0.4</v>
      </c>
      <c r="C27" s="16">
        <v>0.7</v>
      </c>
    </row>
    <row r="28" spans="1:3">
      <c r="A28" s="3" t="s">
        <v>31</v>
      </c>
      <c r="B28" s="23">
        <f>SUM(B22:B27)</f>
        <v>88.000000000000014</v>
      </c>
      <c r="C28" s="15">
        <f>SUM(C22:C27)</f>
        <v>-25</v>
      </c>
    </row>
    <row r="29" spans="1:3">
      <c r="A29" s="17" t="s">
        <v>12</v>
      </c>
      <c r="B29" s="24">
        <v>-22.5</v>
      </c>
      <c r="C29" s="16">
        <v>-22.6</v>
      </c>
    </row>
    <row r="30" spans="1:3">
      <c r="A30" s="17" t="s">
        <v>32</v>
      </c>
      <c r="B30" s="24">
        <v>2.8</v>
      </c>
      <c r="C30" s="16">
        <v>-7.1</v>
      </c>
    </row>
    <row r="31" spans="1:3">
      <c r="A31" s="17" t="s">
        <v>33</v>
      </c>
      <c r="B31" s="24">
        <v>12.5</v>
      </c>
      <c r="C31" s="16">
        <v>0</v>
      </c>
    </row>
    <row r="32" spans="1:3">
      <c r="A32" s="5" t="s">
        <v>34</v>
      </c>
      <c r="B32" s="24">
        <v>-2.6</v>
      </c>
      <c r="C32" s="16">
        <v>0</v>
      </c>
    </row>
    <row r="33" spans="1:3" s="4" customFormat="1">
      <c r="A33" s="5" t="s">
        <v>14</v>
      </c>
      <c r="B33" s="24">
        <v>0</v>
      </c>
      <c r="C33" s="10">
        <v>-6.6</v>
      </c>
    </row>
    <row r="34" spans="1:3">
      <c r="A34" s="3" t="s">
        <v>35</v>
      </c>
      <c r="B34" s="23">
        <f>SUM(B29:B33)</f>
        <v>-9.7999999999999989</v>
      </c>
      <c r="C34" s="15">
        <f>SUM(C29:C33)</f>
        <v>-36.300000000000004</v>
      </c>
    </row>
    <row r="35" spans="1:3">
      <c r="A35" s="26" t="s">
        <v>15</v>
      </c>
      <c r="B35" s="27">
        <v>-4.5999999999999996</v>
      </c>
      <c r="C35" s="11">
        <v>-4.2</v>
      </c>
    </row>
    <row r="36" spans="1:3">
      <c r="A36" s="29" t="s">
        <v>10</v>
      </c>
      <c r="B36" s="30">
        <f>B21+B28+B34+B35</f>
        <v>27.900000000000013</v>
      </c>
      <c r="C36" s="31">
        <f>C21+C28+C34+C35</f>
        <v>12.900000000000016</v>
      </c>
    </row>
    <row r="37" spans="1:3">
      <c r="A37" s="28" t="s">
        <v>19</v>
      </c>
      <c r="B37" s="32">
        <v>256.2</v>
      </c>
      <c r="C37" s="14">
        <v>243.3</v>
      </c>
    </row>
    <row r="38" spans="1:3">
      <c r="A38" s="25" t="s">
        <v>20</v>
      </c>
      <c r="B38" s="33">
        <v>284.10000000000002</v>
      </c>
      <c r="C38" s="2">
        <v>256.2</v>
      </c>
    </row>
    <row r="39" spans="1:3">
      <c r="A39" s="12"/>
    </row>
    <row r="41" spans="1:3">
      <c r="A41" s="8"/>
      <c r="B41" s="6"/>
      <c r="C41" s="6"/>
    </row>
    <row r="42" spans="1:3">
      <c r="A42" s="6"/>
      <c r="B42" s="6"/>
      <c r="C42" s="6"/>
    </row>
    <row r="43" spans="1:3">
      <c r="A43" s="6"/>
      <c r="B43" s="6"/>
      <c r="C43" s="6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9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Cons. cash flow statement</vt:lpstr>
      <vt:lpstr>'Cons. cash flow statement'!Druckbereich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2015-03-16T15:21:16Z</cp:lastPrinted>
  <dcterms:created xsi:type="dcterms:W3CDTF">2011-03-18T14:04:57Z</dcterms:created>
  <dcterms:modified xsi:type="dcterms:W3CDTF">2020-03-04T14:55:24Z</dcterms:modified>
</cp:coreProperties>
</file>