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Consolidated balance sheet" sheetId="1" r:id="rId1"/>
  </sheets>
  <calcPr calcId="145621"/>
</workbook>
</file>

<file path=xl/calcChain.xml><?xml version="1.0" encoding="utf-8"?>
<calcChain xmlns="http://schemas.openxmlformats.org/spreadsheetml/2006/main">
  <c r="C21" i="1" l="1"/>
  <c r="B21" i="1"/>
  <c r="C11" i="1"/>
  <c r="C13" i="1" l="1"/>
  <c r="B11" i="1" l="1"/>
  <c r="C30" i="1" l="1"/>
  <c r="B30" i="1"/>
  <c r="B36" i="1" s="1"/>
  <c r="C20" i="1"/>
  <c r="B13" i="1"/>
  <c r="B20" i="1" s="1"/>
  <c r="C36" i="1" l="1"/>
  <c r="B37" i="1"/>
  <c r="C37" i="1" l="1"/>
  <c r="B40" i="1"/>
  <c r="B41" i="1" s="1"/>
  <c r="C40" i="1" l="1"/>
  <c r="C41" i="1" s="1"/>
</calcChain>
</file>

<file path=xl/sharedStrings.xml><?xml version="1.0" encoding="utf-8"?>
<sst xmlns="http://schemas.openxmlformats.org/spreadsheetml/2006/main" count="42" uniqueCount="40">
  <si>
    <t>CHF million</t>
  </si>
  <si>
    <t>Assets</t>
  </si>
  <si>
    <t>Other non-current assets</t>
  </si>
  <si>
    <t>Non-current assets</t>
  </si>
  <si>
    <t>Inventories</t>
  </si>
  <si>
    <t>Trade receivables</t>
  </si>
  <si>
    <t>Cash and cash equivalents</t>
  </si>
  <si>
    <t>Current assets</t>
  </si>
  <si>
    <t>Equity attributable to shareholders of Rieter Holding Ltd.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</si>
  <si>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</si>
  <si>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</si>
  <si>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</si>
  <si>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</si>
  <si>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</si>
  <si>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</si>
  <si>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</si>
  <si>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</si>
  <si>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</si>
  <si>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</si>
  <si>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</si>
  <si>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</si>
  <si>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Assets classified as held for sale</t>
  </si>
  <si>
    <t>Non-current provisions</t>
  </si>
  <si>
    <t>Other non-current liabilities</t>
  </si>
  <si>
    <t>Current provisions</t>
  </si>
  <si>
    <t>Defined benefit plan assets</t>
  </si>
  <si>
    <t>Other current receivables</t>
  </si>
  <si>
    <t>Defined benefit plan liabilities</t>
  </si>
  <si>
    <t>Current financial debt</t>
  </si>
  <si>
    <t>Non-current financial debt</t>
  </si>
  <si>
    <t>Investments in associated companies</t>
  </si>
  <si>
    <t>Intangible assets and goodwill</t>
  </si>
  <si>
    <t>Liabilities and shareholders’ equity</t>
  </si>
  <si>
    <t>Shareholders’ equity</t>
  </si>
  <si>
    <t>December 31, 
2019</t>
  </si>
  <si>
    <r>
      <t>Property, plant and equipment</t>
    </r>
    <r>
      <rPr>
        <vertAlign val="superscript"/>
        <sz val="10"/>
        <rFont val="Arial"/>
        <family val="2"/>
      </rPr>
      <t>2</t>
    </r>
  </si>
  <si>
    <r>
      <t>December 31, 
2018</t>
    </r>
    <r>
      <rPr>
        <b/>
        <vertAlign val="superscript"/>
        <sz val="10"/>
        <rFont val="Arial"/>
        <family val="2"/>
      </rPr>
      <t>1</t>
    </r>
  </si>
  <si>
    <t>2. The balance sheet line item “Tangible fixed assets” has been renamed to “Property, plant and equipment” in the 2019 financial year.</t>
  </si>
  <si>
    <t>CONSOLIDATED BALANCE SHEET</t>
  </si>
  <si>
    <t>1. The comparative period (2018 financial year) has been adjusted due to the change in the sequence of the line items in the
    consolidated balance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</si>
</sst>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"/>
    <numFmt numFmtId="165" formatCode="#,##0.0"/>
  </numFmts>
  <fonts count="13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69BBFF"/>
      <name val="Arial"/>
      <family val="2"/>
    </font>
    <font>
      <sz val="12"/>
      <color rgb="FF69BBFF"/>
      <name val="Arial"/>
      <family val="2"/>
    </font>
    <font>
      <sz val="10"/>
      <color rgb="FF69BBFF"/>
      <name val="Arial"/>
      <family val="2"/>
    </font>
    <font>
      <b/>
      <sz val="16"/>
      <color rgb="FF69BBFF"/>
      <name val="Arial"/>
      <family val="2"/>
    </font>
    <font>
      <b/>
      <sz val="10"/>
      <color rgb="FF59ADE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69BBFF"/>
      </top>
      <bottom style="thin">
        <color rgb="FF69BBFF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1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1" fillId="0" borderId="0" xfId="0" applyNumberFormat="1" applyFont="1" applyFill="1"/>
    <xf numFmtId="0" fontId="0" fillId="0" borderId="0" xfId="0" applyFont="1" applyFill="1"/>
    <xf numFmtId="49" fontId="1" fillId="0" borderId="0" xfId="1" applyNumberFormat="1" applyFont="1" applyAlignment="1">
      <alignment horizontal="left"/>
    </xf>
    <xf numFmtId="164" fontId="2" fillId="0" borderId="1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/>
    <xf numFmtId="164" fontId="8" fillId="0" borderId="1" xfId="0" applyNumberFormat="1" applyFont="1" applyFill="1" applyBorder="1" applyAlignment="1" applyProtection="1">
      <alignment horizontal="right"/>
    </xf>
    <xf numFmtId="0" fontId="0" fillId="0" borderId="0" xfId="0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15" fontId="8" fillId="0" borderId="2" xfId="0" applyNumberFormat="1" applyFont="1" applyFill="1" applyBorder="1" applyAlignment="1">
      <alignment horizontal="right" wrapText="1"/>
    </xf>
    <xf numFmtId="15" fontId="2" fillId="0" borderId="2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10" fillId="0" borderId="1" xfId="0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0" fontId="2" fillId="0" borderId="4" xfId="0" applyFont="1" applyFill="1" applyBorder="1" applyAlignment="1">
      <alignment horizontal="left"/>
    </xf>
    <xf numFmtId="164" fontId="8" fillId="0" borderId="4" xfId="0" applyNumberFormat="1" applyFont="1" applyFill="1" applyBorder="1" applyAlignment="1" applyProtection="1">
      <alignment horizontal="right"/>
    </xf>
    <xf numFmtId="164" fontId="2" fillId="0" borderId="4" xfId="0" applyNumberFormat="1" applyFont="1" applyFill="1" applyBorder="1" applyAlignment="1" applyProtection="1">
      <alignment horizontal="right"/>
    </xf>
    <xf numFmtId="0" fontId="0" fillId="0" borderId="2" xfId="0" applyFont="1" applyFill="1" applyBorder="1"/>
    <xf numFmtId="164" fontId="8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3" xfId="0" applyFont="1" applyFill="1" applyBorder="1"/>
    <xf numFmtId="164" fontId="8" fillId="0" borderId="3" xfId="0" applyNumberFormat="1" applyFont="1" applyFill="1" applyBorder="1" applyAlignment="1" applyProtection="1">
      <alignment horizontal="right"/>
    </xf>
    <xf numFmtId="164" fontId="2" fillId="0" borderId="3" xfId="0" applyNumberFormat="1" applyFont="1" applyFill="1" applyBorder="1" applyAlignment="1" applyProtection="1">
      <alignment horizontal="right"/>
    </xf>
    <xf numFmtId="0" fontId="11" fillId="0" borderId="0" xfId="0" applyFont="1" applyFill="1" applyAlignment="1">
      <alignment horizontal="left"/>
    </xf>
    <xf numFmtId="164" fontId="12" fillId="0" borderId="3" xfId="0" applyNumberFormat="1" applyFont="1" applyFill="1" applyBorder="1" applyAlignment="1" applyProtection="1">
      <alignment horizontal="right"/>
    </xf>
    <xf numFmtId="0" fontId="1" fillId="0" borderId="0" xfId="0" applyFont="1" applyFill="1" applyAlignment="1">
      <alignment horizontal="left" wrapText="1"/>
    </xf>
  </cellXfs>
  <cellStyles count="3">
    <cellStyle name="Normal 2" xfId="2"/>
    <cellStyle name="Normal_GB 2007 Rieter Holding gesamt" xfId="1"/>
    <cellStyle name="Standard" xfId="0" builtinId="0"/>
  </cellStyles>
  <dxfs count="0"/>
  <tableStyles count="0" defaultTableStyle="TableStyleMedium2" defaultPivotStyle="PivotStyleLight16"/>
  <colors>
    <mruColors>
      <color rgb="FF69BBFF"/>
      <color rgb="FF59AD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152401</xdr:rowOff>
    </xdr:from>
    <xdr:to>
      <xdr:col>2</xdr:col>
      <xdr:colOff>1036725</xdr:colOff>
      <xdr:row>1</xdr:row>
      <xdr:rowOff>242937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52401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showGridLines="0" tabSelected="1" topLeftCell="A4" zoomScaleNormal="100" workbookViewId="0">
      <selection activeCell="C44" sqref="C44"/>
    </sheetView>
  </sheetViews>
  <sheetFormatPr baseColWidth="10"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3"/>
      <c r="G1" s="3"/>
      <c r="H1" s="3"/>
      <c r="I1" s="1"/>
    </row>
    <row r="2" spans="1:9" ht="20.25">
      <c r="A2" s="39" t="s">
        <v>38</v>
      </c>
      <c r="E2" s="1"/>
      <c r="F2" s="3"/>
      <c r="G2" s="3"/>
      <c r="H2" s="3"/>
      <c r="I2" s="1"/>
    </row>
    <row r="3" spans="1:9">
      <c r="A3" s="4" t="s">
        <v>15</v>
      </c>
      <c r="B3" s="22"/>
      <c r="C3" s="22"/>
      <c r="E3" s="1"/>
      <c r="F3" s="3"/>
      <c r="G3" s="3"/>
      <c r="H3" s="3"/>
      <c r="I3" s="1"/>
    </row>
    <row r="4" spans="1:9" ht="27">
      <c r="A4" s="23" t="s">
        <v>0</v>
      </c>
      <c r="B4" s="24" t="s">
        <v>34</v>
      </c>
      <c r="C4" s="25" t="s">
        <v>36</v>
      </c>
      <c r="E4" s="1"/>
      <c r="F4" s="3"/>
      <c r="G4" s="3"/>
      <c r="H4" s="3"/>
      <c r="I4" s="1"/>
    </row>
    <row r="5" spans="1:9" ht="15">
      <c r="A5" s="5" t="s">
        <v>1</v>
      </c>
      <c r="B5" s="26"/>
      <c r="C5" s="27"/>
      <c r="E5" s="1"/>
      <c r="F5" s="3"/>
      <c r="G5" s="3"/>
      <c r="H5" s="3"/>
      <c r="I5" s="1"/>
    </row>
    <row r="6" spans="1:9">
      <c r="A6" s="18" t="s">
        <v>6</v>
      </c>
      <c r="B6" s="28">
        <v>284.10000000000002</v>
      </c>
      <c r="C6" s="19">
        <v>256.2</v>
      </c>
      <c r="E6" s="1"/>
      <c r="F6" s="3"/>
      <c r="G6" s="3"/>
      <c r="H6" s="3"/>
      <c r="I6" s="1"/>
    </row>
    <row r="7" spans="1:9">
      <c r="A7" s="18" t="s">
        <v>14</v>
      </c>
      <c r="B7" s="28">
        <v>0.9</v>
      </c>
      <c r="C7" s="19">
        <v>0.9</v>
      </c>
      <c r="E7" s="1"/>
      <c r="F7" s="3"/>
      <c r="G7" s="3"/>
      <c r="H7" s="3"/>
      <c r="I7" s="1"/>
    </row>
    <row r="8" spans="1:9">
      <c r="A8" s="18" t="s">
        <v>5</v>
      </c>
      <c r="B8" s="28">
        <v>68.2</v>
      </c>
      <c r="C8" s="19">
        <v>80.2</v>
      </c>
      <c r="E8" s="1"/>
      <c r="F8" s="3"/>
      <c r="G8" s="3"/>
      <c r="H8" s="3"/>
      <c r="I8" s="1"/>
    </row>
    <row r="9" spans="1:9">
      <c r="A9" s="18" t="s">
        <v>26</v>
      </c>
      <c r="B9" s="28">
        <v>31.1</v>
      </c>
      <c r="C9" s="19">
        <v>43.7</v>
      </c>
      <c r="E9" s="1"/>
      <c r="F9" s="3"/>
      <c r="G9" s="3"/>
      <c r="H9" s="3"/>
      <c r="I9" s="1"/>
    </row>
    <row r="10" spans="1:9">
      <c r="A10" s="18" t="s">
        <v>4</v>
      </c>
      <c r="B10" s="28">
        <v>182.9</v>
      </c>
      <c r="C10" s="19">
        <v>186.6</v>
      </c>
      <c r="E10" s="1"/>
      <c r="F10" s="3"/>
      <c r="G10" s="3"/>
      <c r="H10" s="3"/>
      <c r="I10" s="1"/>
    </row>
    <row r="11" spans="1:9">
      <c r="A11" s="5"/>
      <c r="B11" s="21">
        <f>SUM(B6:B10)</f>
        <v>567.20000000000005</v>
      </c>
      <c r="C11" s="16">
        <f>SUM(C6:C10)</f>
        <v>567.59999999999991</v>
      </c>
      <c r="E11" s="1"/>
      <c r="F11" s="3"/>
      <c r="G11" s="3"/>
      <c r="H11" s="3"/>
      <c r="I11" s="1"/>
    </row>
    <row r="12" spans="1:9">
      <c r="A12" s="18" t="s">
        <v>21</v>
      </c>
      <c r="B12" s="28">
        <v>0</v>
      </c>
      <c r="C12" s="19">
        <v>10.199999999999999</v>
      </c>
      <c r="E12" s="1"/>
      <c r="F12" s="3"/>
      <c r="G12" s="3"/>
      <c r="H12" s="3"/>
      <c r="I12" s="1"/>
    </row>
    <row r="13" spans="1:9">
      <c r="A13" s="5" t="s">
        <v>7</v>
      </c>
      <c r="B13" s="21">
        <f>SUM(B11:B12)</f>
        <v>567.20000000000005</v>
      </c>
      <c r="C13" s="16">
        <f>SUM(C11:C12)</f>
        <v>577.79999999999995</v>
      </c>
      <c r="E13" s="1"/>
      <c r="F13" s="3"/>
      <c r="G13" s="3"/>
      <c r="H13" s="3"/>
      <c r="I13" s="1"/>
    </row>
    <row r="14" spans="1:9" ht="14.25">
      <c r="A14" s="18" t="s">
        <v>35</v>
      </c>
      <c r="B14" s="28">
        <v>209.7</v>
      </c>
      <c r="C14" s="19">
        <v>212.8</v>
      </c>
      <c r="E14" s="1"/>
      <c r="F14" s="3"/>
      <c r="G14" s="3"/>
      <c r="H14" s="3"/>
      <c r="I14" s="1"/>
    </row>
    <row r="15" spans="1:9">
      <c r="A15" s="18" t="s">
        <v>31</v>
      </c>
      <c r="B15" s="28">
        <v>93.6</v>
      </c>
      <c r="C15" s="19">
        <v>98</v>
      </c>
      <c r="E15" s="1"/>
      <c r="F15" s="3"/>
      <c r="G15" s="3"/>
      <c r="H15" s="3"/>
      <c r="I15" s="1"/>
    </row>
    <row r="16" spans="1:9">
      <c r="A16" s="18" t="s">
        <v>30</v>
      </c>
      <c r="B16" s="28">
        <v>16.2</v>
      </c>
      <c r="C16" s="19">
        <v>15.9</v>
      </c>
      <c r="E16" s="1"/>
      <c r="F16" s="3"/>
      <c r="G16" s="3"/>
      <c r="H16" s="3"/>
      <c r="I16" s="1"/>
    </row>
    <row r="17" spans="1:9">
      <c r="A17" s="18" t="s">
        <v>25</v>
      </c>
      <c r="B17" s="28">
        <v>62.7</v>
      </c>
      <c r="C17" s="19">
        <v>62.7</v>
      </c>
      <c r="E17" s="1"/>
      <c r="F17" s="3"/>
      <c r="G17" s="3"/>
      <c r="H17" s="3"/>
      <c r="I17" s="1"/>
    </row>
    <row r="18" spans="1:9">
      <c r="A18" s="18" t="s">
        <v>17</v>
      </c>
      <c r="B18" s="28">
        <v>24.1</v>
      </c>
      <c r="C18" s="19">
        <v>26.4</v>
      </c>
      <c r="E18" s="1"/>
      <c r="F18" s="3"/>
      <c r="G18" s="3"/>
      <c r="H18" s="3"/>
      <c r="I18" s="1"/>
    </row>
    <row r="19" spans="1:9">
      <c r="A19" s="18" t="s">
        <v>2</v>
      </c>
      <c r="B19" s="28">
        <v>9.5</v>
      </c>
      <c r="C19" s="19">
        <v>8.6999999999999993</v>
      </c>
      <c r="E19" s="1"/>
      <c r="F19" s="3"/>
      <c r="G19" s="3"/>
      <c r="H19" s="3"/>
      <c r="I19" s="1"/>
    </row>
    <row r="20" spans="1:9">
      <c r="A20" s="30" t="s">
        <v>3</v>
      </c>
      <c r="B20" s="31">
        <f>SUM(B14:B19)</f>
        <v>415.79999999999995</v>
      </c>
      <c r="C20" s="32">
        <f>SUM(C14:C19)</f>
        <v>424.49999999999994</v>
      </c>
      <c r="E20" s="1"/>
      <c r="F20" s="3"/>
      <c r="G20" s="3"/>
      <c r="H20" s="3"/>
      <c r="I20" s="1"/>
    </row>
    <row r="21" spans="1:9">
      <c r="A21" s="36" t="s">
        <v>1</v>
      </c>
      <c r="B21" s="37">
        <f>B13+B20</f>
        <v>983</v>
      </c>
      <c r="C21" s="38">
        <f>C13+C20</f>
        <v>1002.3</v>
      </c>
      <c r="E21" s="1"/>
      <c r="F21" s="3"/>
      <c r="G21" s="3"/>
      <c r="H21" s="3"/>
      <c r="I21" s="1"/>
    </row>
    <row r="22" spans="1:9">
      <c r="A22" s="33"/>
      <c r="B22" s="34"/>
      <c r="C22" s="35"/>
      <c r="E22" s="1"/>
      <c r="F22" s="3"/>
      <c r="G22" s="3"/>
      <c r="H22" s="3"/>
      <c r="I22" s="1"/>
    </row>
    <row r="23" spans="1:9">
      <c r="A23" s="5" t="s">
        <v>32</v>
      </c>
      <c r="B23" s="21"/>
      <c r="C23" s="16"/>
      <c r="E23" s="1"/>
      <c r="F23" s="3"/>
      <c r="G23" s="3"/>
      <c r="H23" s="3"/>
      <c r="I23" s="1"/>
    </row>
    <row r="24" spans="1:9">
      <c r="A24" s="18" t="s">
        <v>10</v>
      </c>
      <c r="B24" s="28">
        <v>68.900000000000006</v>
      </c>
      <c r="C24" s="29">
        <v>96.3</v>
      </c>
      <c r="E24" s="1"/>
      <c r="F24" s="3"/>
      <c r="G24" s="3"/>
      <c r="H24" s="3"/>
      <c r="I24" s="1"/>
    </row>
    <row r="25" spans="1:9">
      <c r="A25" s="18" t="s">
        <v>19</v>
      </c>
      <c r="B25" s="28">
        <v>69.3</v>
      </c>
      <c r="C25" s="29">
        <v>58.6</v>
      </c>
      <c r="E25" s="1"/>
      <c r="F25" s="3"/>
      <c r="G25" s="3"/>
      <c r="H25" s="3"/>
      <c r="I25" s="1"/>
    </row>
    <row r="26" spans="1:9">
      <c r="A26" s="18" t="s">
        <v>11</v>
      </c>
      <c r="B26" s="28">
        <v>85.2</v>
      </c>
      <c r="C26" s="19">
        <v>114.1</v>
      </c>
      <c r="E26" s="1"/>
      <c r="F26" s="3"/>
      <c r="G26" s="3"/>
      <c r="H26" s="3"/>
      <c r="I26" s="1"/>
    </row>
    <row r="27" spans="1:9">
      <c r="A27" s="18" t="s">
        <v>24</v>
      </c>
      <c r="B27" s="28">
        <v>28.3</v>
      </c>
      <c r="C27" s="19">
        <v>46.1</v>
      </c>
      <c r="E27" s="1"/>
      <c r="F27" s="3"/>
      <c r="G27" s="3"/>
      <c r="H27" s="3"/>
      <c r="I27" s="1"/>
    </row>
    <row r="28" spans="1:9">
      <c r="A28" s="18" t="s">
        <v>28</v>
      </c>
      <c r="B28" s="28">
        <v>121</v>
      </c>
      <c r="C28" s="19">
        <v>0.2</v>
      </c>
      <c r="E28" s="1"/>
      <c r="F28" s="3"/>
      <c r="G28" s="3"/>
      <c r="H28" s="3"/>
      <c r="I28" s="1"/>
    </row>
    <row r="29" spans="1:9">
      <c r="A29" s="18" t="s">
        <v>20</v>
      </c>
      <c r="B29" s="28">
        <v>38</v>
      </c>
      <c r="C29" s="19">
        <v>5.3</v>
      </c>
      <c r="E29" s="1"/>
      <c r="F29" s="3"/>
      <c r="G29" s="3"/>
      <c r="H29" s="3"/>
      <c r="I29" s="1"/>
    </row>
    <row r="30" spans="1:9">
      <c r="A30" s="5" t="s">
        <v>12</v>
      </c>
      <c r="B30" s="21">
        <f>SUM(B24:B29)</f>
        <v>410.7</v>
      </c>
      <c r="C30" s="16">
        <f>SUM(C24:C29)</f>
        <v>320.60000000000002</v>
      </c>
      <c r="E30" s="1"/>
      <c r="F30" s="3"/>
      <c r="G30" s="3"/>
      <c r="H30" s="3"/>
      <c r="I30" s="1"/>
    </row>
    <row r="31" spans="1:9">
      <c r="A31" s="18" t="s">
        <v>22</v>
      </c>
      <c r="B31" s="28">
        <v>32.9</v>
      </c>
      <c r="C31" s="19">
        <v>57.7</v>
      </c>
      <c r="E31" s="1"/>
      <c r="F31" s="3"/>
      <c r="G31" s="3"/>
      <c r="H31" s="3"/>
      <c r="I31" s="1"/>
    </row>
    <row r="32" spans="1:9">
      <c r="A32" s="18" t="s">
        <v>29</v>
      </c>
      <c r="B32" s="28">
        <v>1.9</v>
      </c>
      <c r="C32" s="19">
        <v>106.7</v>
      </c>
      <c r="E32" s="1"/>
      <c r="F32" s="3"/>
      <c r="G32" s="3"/>
      <c r="H32" s="3"/>
      <c r="I32" s="1"/>
    </row>
    <row r="33" spans="1:15">
      <c r="A33" s="18" t="s">
        <v>27</v>
      </c>
      <c r="B33" s="28">
        <v>33.200000000000003</v>
      </c>
      <c r="C33" s="19">
        <v>30.2</v>
      </c>
      <c r="E33" s="1"/>
      <c r="F33" s="3"/>
      <c r="G33" s="3"/>
      <c r="H33" s="3"/>
      <c r="I33" s="1"/>
    </row>
    <row r="34" spans="1:15">
      <c r="A34" s="18" t="s">
        <v>18</v>
      </c>
      <c r="B34" s="28">
        <v>34.6</v>
      </c>
      <c r="C34" s="19">
        <v>40.5</v>
      </c>
      <c r="E34" s="1"/>
      <c r="F34" s="3"/>
      <c r="G34" s="3"/>
      <c r="H34" s="3"/>
      <c r="I34" s="1"/>
    </row>
    <row r="35" spans="1:15">
      <c r="A35" s="18" t="s">
        <v>23</v>
      </c>
      <c r="B35" s="28">
        <v>0.1</v>
      </c>
      <c r="C35" s="19">
        <v>0</v>
      </c>
      <c r="E35" s="1"/>
      <c r="F35" s="3"/>
      <c r="G35" s="3"/>
      <c r="H35" s="3"/>
      <c r="I35" s="1"/>
    </row>
    <row r="36" spans="1:15">
      <c r="A36" s="5" t="s">
        <v>9</v>
      </c>
      <c r="B36" s="21">
        <f>SUM(B31:B35)</f>
        <v>102.69999999999999</v>
      </c>
      <c r="C36" s="16">
        <f>SUM(C31:C35)</f>
        <v>235.1</v>
      </c>
      <c r="E36" s="1"/>
      <c r="F36" s="3"/>
      <c r="G36" s="3"/>
      <c r="H36" s="3"/>
      <c r="I36" s="1"/>
    </row>
    <row r="37" spans="1:15">
      <c r="A37" s="5" t="s">
        <v>13</v>
      </c>
      <c r="B37" s="21">
        <f>B30+B36</f>
        <v>513.4</v>
      </c>
      <c r="C37" s="16">
        <f>C30+C36</f>
        <v>555.70000000000005</v>
      </c>
      <c r="E37" s="1"/>
      <c r="F37" s="3"/>
      <c r="G37" s="3"/>
      <c r="H37" s="3"/>
      <c r="I37" s="1"/>
    </row>
    <row r="38" spans="1:15">
      <c r="A38" s="18" t="s">
        <v>8</v>
      </c>
      <c r="B38" s="28">
        <v>468.8</v>
      </c>
      <c r="C38" s="19">
        <v>445.9</v>
      </c>
      <c r="E38" s="1"/>
      <c r="F38" s="3"/>
      <c r="G38" s="3"/>
      <c r="H38" s="3"/>
      <c r="I38" s="1"/>
    </row>
    <row r="39" spans="1:15">
      <c r="A39" s="18" t="s">
        <v>16</v>
      </c>
      <c r="B39" s="28">
        <v>0.8</v>
      </c>
      <c r="C39" s="19">
        <v>0.7</v>
      </c>
      <c r="E39" s="1"/>
      <c r="F39" s="3"/>
      <c r="G39" s="3"/>
      <c r="H39" s="3"/>
      <c r="I39" s="1"/>
    </row>
    <row r="40" spans="1:15">
      <c r="A40" s="30" t="s">
        <v>33</v>
      </c>
      <c r="B40" s="31">
        <f>SUM(B38:B39)</f>
        <v>469.6</v>
      </c>
      <c r="C40" s="32">
        <f>SUM(C38:C39)</f>
        <v>446.59999999999997</v>
      </c>
      <c r="E40" s="1"/>
      <c r="F40" s="3"/>
      <c r="G40" s="3"/>
      <c r="H40" s="3"/>
      <c r="I40" s="1"/>
    </row>
    <row r="41" spans="1:15">
      <c r="A41" s="36" t="s">
        <v>32</v>
      </c>
      <c r="B41" s="40">
        <f>B37+B40</f>
        <v>983</v>
      </c>
      <c r="C41" s="38">
        <f>C37+C40</f>
        <v>1002.3</v>
      </c>
      <c r="E41" s="1"/>
      <c r="F41" s="3"/>
      <c r="G41" s="3"/>
      <c r="H41" s="3"/>
      <c r="I41" s="1"/>
    </row>
    <row r="42" spans="1:15">
      <c r="A42" s="20"/>
      <c r="B42" s="17"/>
      <c r="C42" s="17"/>
      <c r="E42" s="1"/>
      <c r="F42" s="3"/>
      <c r="G42" s="3"/>
      <c r="H42" s="3"/>
      <c r="I42" s="1"/>
    </row>
    <row r="43" spans="1:15" ht="27" customHeight="1">
      <c r="A43" s="41" t="s">
        <v>39</v>
      </c>
      <c r="B43" s="41"/>
      <c r="C43" s="41"/>
      <c r="D43" s="1"/>
      <c r="E43" s="1"/>
      <c r="F43" s="3"/>
      <c r="G43" s="3"/>
      <c r="H43" s="3"/>
      <c r="I43" s="1"/>
      <c r="J43" s="1"/>
      <c r="K43" s="1"/>
      <c r="L43" s="1"/>
      <c r="M43" s="1"/>
      <c r="N43" s="1"/>
      <c r="O43" s="1"/>
    </row>
    <row r="44" spans="1:15" ht="12.75" customHeight="1">
      <c r="A44" s="15" t="s">
        <v>37</v>
      </c>
      <c r="B44" s="8"/>
      <c r="C44" s="8"/>
      <c r="D44" s="1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</row>
    <row r="45" spans="1:15" ht="12.75" customHeight="1">
      <c r="A45" s="15"/>
      <c r="B45" s="9"/>
      <c r="C45" s="9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</row>
    <row r="46" spans="1:15" ht="12.75" customHeight="1">
      <c r="A46" s="10"/>
      <c r="B46" s="9"/>
      <c r="C46" s="9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</row>
    <row r="47" spans="1:15" ht="12.75" customHeight="1">
      <c r="B47" s="11"/>
      <c r="C47" s="11"/>
      <c r="D47" s="12"/>
      <c r="E47" s="12"/>
      <c r="F47" s="12"/>
      <c r="G47" s="3"/>
      <c r="H47" s="3"/>
      <c r="I47" s="1"/>
      <c r="J47" s="1"/>
      <c r="K47" s="1"/>
      <c r="L47" s="1"/>
      <c r="M47" s="1"/>
      <c r="N47" s="1"/>
      <c r="O47" s="1"/>
    </row>
    <row r="48" spans="1:15" ht="12.75" customHeight="1">
      <c r="A48" s="13"/>
      <c r="B48" s="11"/>
      <c r="C48" s="11"/>
      <c r="D48" s="12"/>
      <c r="E48" s="12"/>
      <c r="F48" s="12"/>
      <c r="G48" s="3"/>
      <c r="H48" s="3"/>
      <c r="I48" s="1"/>
      <c r="J48" s="1"/>
      <c r="K48" s="1"/>
      <c r="L48" s="1"/>
      <c r="M48" s="1"/>
      <c r="N48" s="1"/>
      <c r="O48" s="1"/>
    </row>
    <row r="49" spans="1:15" ht="12" customHeight="1">
      <c r="A49" s="7"/>
      <c r="B49" s="9"/>
      <c r="C49" s="9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</row>
    <row r="50" spans="1:15" ht="12.75" customHeight="1">
      <c r="A50" s="13"/>
      <c r="B50" s="11"/>
      <c r="C50" s="11"/>
      <c r="D50" s="12"/>
      <c r="E50" s="12"/>
      <c r="F50" s="12"/>
      <c r="G50" s="3"/>
      <c r="H50" s="3"/>
      <c r="I50" s="1"/>
      <c r="J50" s="1"/>
      <c r="K50" s="1"/>
      <c r="L50" s="1"/>
      <c r="M50" s="1"/>
      <c r="N50" s="1"/>
      <c r="O50" s="1"/>
    </row>
    <row r="51" spans="1:15" ht="12.75" customHeight="1">
      <c r="A51" s="12"/>
      <c r="B51" s="11"/>
      <c r="C51" s="11"/>
      <c r="D51" s="12"/>
      <c r="E51" s="12"/>
      <c r="F51" s="12"/>
      <c r="G51" s="3"/>
      <c r="H51" s="3"/>
      <c r="I51" s="1"/>
      <c r="J51" s="1"/>
      <c r="K51" s="1"/>
      <c r="L51" s="1"/>
      <c r="M51" s="1"/>
      <c r="N51" s="1"/>
      <c r="O51" s="1"/>
    </row>
    <row r="52" spans="1:15" ht="12.75" customHeight="1">
      <c r="A52" s="7"/>
      <c r="B52" s="9"/>
      <c r="C52" s="9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</row>
    <row r="53" spans="1:15" ht="15">
      <c r="B53" s="6"/>
      <c r="C53" s="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>
      <c r="A54" s="14"/>
      <c r="B54" s="6"/>
      <c r="C54" s="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>
      <c r="A55" s="14"/>
      <c r="B55" s="6"/>
      <c r="C55" s="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14"/>
      <c r="B56" s="6"/>
      <c r="C56" s="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>
      <c r="A57" s="14"/>
      <c r="B57" s="6"/>
      <c r="C57" s="6"/>
      <c r="E57" s="1"/>
      <c r="F57" s="1"/>
      <c r="G57" s="1"/>
      <c r="H57" s="1"/>
      <c r="I57" s="1"/>
    </row>
    <row r="58" spans="1:15" ht="15">
      <c r="A58" s="14"/>
      <c r="B58" s="6"/>
      <c r="C58" s="6"/>
      <c r="E58" s="1"/>
      <c r="F58" s="1"/>
      <c r="G58" s="1"/>
      <c r="H58" s="1"/>
      <c r="I58" s="1"/>
    </row>
    <row r="59" spans="1:15" ht="15">
      <c r="A59" s="14"/>
      <c r="B59" s="6"/>
      <c r="C59" s="6"/>
      <c r="E59" s="1"/>
      <c r="F59" s="1"/>
      <c r="G59" s="1"/>
      <c r="H59" s="1"/>
      <c r="I59" s="1"/>
    </row>
    <row r="60" spans="1:15" ht="15">
      <c r="A60" s="14"/>
      <c r="B60" s="6"/>
      <c r="C60" s="6"/>
    </row>
    <row r="61" spans="1:15" ht="15">
      <c r="A61" s="14"/>
      <c r="B61" s="6"/>
      <c r="C61" s="6"/>
    </row>
    <row r="62" spans="1:15" ht="15">
      <c r="A62" s="14"/>
      <c r="B62" s="6"/>
      <c r="C62" s="6"/>
    </row>
    <row r="63" spans="1:15" ht="15">
      <c r="A63" s="14"/>
      <c r="B63" s="6"/>
      <c r="C63" s="6"/>
    </row>
    <row r="64" spans="1:15" ht="15">
      <c r="A64" s="14"/>
      <c r="B64" s="6"/>
      <c r="C64" s="6"/>
    </row>
    <row r="65" spans="1:3" ht="15">
      <c r="A65" s="14"/>
      <c r="B65" s="6"/>
      <c r="C65" s="6"/>
    </row>
    <row r="66" spans="1:3" ht="15">
      <c r="A66" s="14"/>
      <c r="B66" s="6"/>
      <c r="C66" s="6"/>
    </row>
  </sheetData>
  <mergeCells count="1">
    <mergeCell ref="A43:C43"/>
  </mergeCells>
  <phoneticPr fontId="1" type="noConversion"/>
  <pageMargins left="0.74803149606299213" right="0.55118110236220474" top="0.98425196850393704" bottom="0.98425196850393704" header="0.51181102362204722" footer="0.51181102362204722"/>
  <pageSetup paperSize="9" scale="97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2020-03-04T12:05:32Z</cp:lastPrinted>
  <dcterms:created xsi:type="dcterms:W3CDTF">2011-03-18T13:47:27Z</dcterms:created>
  <dcterms:modified xsi:type="dcterms:W3CDTF">2020-03-04T14:54:28Z</dcterms:modified>
</cp:coreProperties>
</file>