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Konzernerfolgsrechnung" sheetId="1" r:id="rId1"/>
  </sheets>
  <calcPr calcId="145621"/>
</workbook>
</file>

<file path=xl/calcChain.xml><?xml version="1.0" encoding="utf-8"?>
<calcChain xmlns="http://schemas.openxmlformats.org/spreadsheetml/2006/main">
  <c r="D42" i="1" l="1"/>
  <c r="B42" i="1"/>
  <c r="B13" i="1" l="1"/>
  <c r="B15" i="1" s="1"/>
  <c r="D13" i="1"/>
  <c r="D15" i="1" s="1"/>
  <c r="D19" i="1" s="1"/>
  <c r="D21" i="1" s="1"/>
  <c r="D47" i="1"/>
  <c r="D48" i="1" l="1"/>
  <c r="D49" i="1" s="1"/>
  <c r="B47" i="1"/>
  <c r="B19" i="1" l="1"/>
  <c r="B21" i="1" s="1"/>
  <c r="B48" i="1" l="1"/>
  <c r="B49" i="1" s="1"/>
</calcChain>
</file>

<file path=xl/sharedStrings.xml><?xml version="1.0" encoding="utf-8"?>
<sst xmlns="http://schemas.openxmlformats.org/spreadsheetml/2006/main" count="53" uniqueCount="43">
  <si>
    <t xml:space="preserve">Konzernerfolgsrechnung </t>
  </si>
  <si>
    <t xml:space="preserve"> </t>
  </si>
  <si>
    <t>Materialaufwand</t>
  </si>
  <si>
    <t>Personalaufwand</t>
  </si>
  <si>
    <t>Sonstiger Betriebsaufwand</t>
  </si>
  <si>
    <t>Sonstiger Betriebsertrag</t>
  </si>
  <si>
    <t>Abschreibungen und Amortisationen</t>
  </si>
  <si>
    <t>Betriebsergebnis vor Zinsen und Steuern (EBIT)</t>
  </si>
  <si>
    <t>Finanzertrag</t>
  </si>
  <si>
    <t>Finanzaufwand</t>
  </si>
  <si>
    <t>Ertragssteuern</t>
  </si>
  <si>
    <t>Konzerngesamtergebnisrechnung</t>
  </si>
  <si>
    <t>Total übrige Posten des Gesamtergebnisses</t>
  </si>
  <si>
    <t>Total Gesamtergebnis</t>
  </si>
  <si>
    <t>Davon Anteil nicht beherrschender Gesellschafter</t>
  </si>
  <si>
    <t>Mio. CHF</t>
  </si>
  <si>
    <t>Umsatz</t>
  </si>
  <si>
    <t>Umbewertung leistungsorientierter Vorsorgepläne</t>
  </si>
  <si>
    <t>Währungsumrechnungsdifferenzen</t>
  </si>
  <si>
    <t>Bestandsänderungen Halb- und Fertigfabrikate</t>
  </si>
  <si>
    <t>Davon Anteil Aktionäre der Rieter Holding AG</t>
  </si>
  <si>
    <t>Ertragssteuern auf Umbewertung leistungsorientierter Vorsorgepläne</t>
  </si>
  <si>
    <t>Cashflow Hedges</t>
  </si>
  <si>
    <t>Ertragssteuern auf Cashflow Hedges</t>
  </si>
  <si>
    <t>Aktivierte Eigenleistungen</t>
  </si>
  <si>
    <t>Anteil am Ergebnis assoziierter Unternehmen</t>
  </si>
  <si>
    <t>Verwässerter Gewinn pro Aktie (CHF)</t>
  </si>
  <si>
    <t>Unverwässerter Gewinn pro Aktie (CHF)</t>
  </si>
  <si>
    <t>Betriebsergebnis vor Restrukturierungsaufwendungen,
Zinsen und Steuern</t>
  </si>
  <si>
    <t>Gewinn vor Steuern</t>
  </si>
  <si>
    <t>Reingewinn</t>
  </si>
  <si>
    <t>Ertragssteuern auf Währungsumrechnungsdifferenzen</t>
  </si>
  <si>
    <t>Nicht in die Erfolgsrechnung reklassierbare Posten, nach Steuern</t>
  </si>
  <si>
    <t>In die Erfolgsrechnung reklassierbare Posten, nach Steuern</t>
  </si>
  <si>
    <t>Veränderung Fair Value von Finanzanlagen</t>
  </si>
  <si>
    <r>
      <t>Restrukturierungsaufwendungen</t>
    </r>
    <r>
      <rPr>
        <vertAlign val="superscript"/>
        <sz val="10"/>
        <rFont val="Arial"/>
        <family val="2"/>
      </rPr>
      <t>4</t>
    </r>
  </si>
  <si>
    <t>3. In % des Umsatzes.</t>
  </si>
  <si>
    <t>4. Inklusive Wertminderungen im Zusammenhang mit Restrukturierungen.</t>
  </si>
  <si>
    <r>
      <t>2018</t>
    </r>
    <r>
      <rPr>
        <b/>
        <vertAlign val="superscript"/>
        <sz val="10"/>
        <rFont val="Arial"/>
        <family val="2"/>
      </rPr>
      <t>1</t>
    </r>
  </si>
  <si>
    <r>
      <t>2017</t>
    </r>
    <r>
      <rPr>
        <b/>
        <vertAlign val="superscript"/>
        <sz val="10"/>
        <rFont val="Arial"/>
        <family val="2"/>
      </rPr>
      <t>2</t>
    </r>
  </si>
  <si>
    <t>1. Inklusive SSM Textilmaschinen.</t>
  </si>
  <si>
    <t>2. Inklusive SSM Textilmaschinen (Periode vom 1. Juli abis 31. Dezember 2017).</t>
  </si>
  <si>
    <r>
      <t xml:space="preserve">
%</t>
    </r>
    <r>
      <rPr>
        <b/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</si>
</sst>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#\ ##0.0"/>
    <numFmt numFmtId="169" formatCode="#\ ##0.00"/>
  </numFmts>
  <fonts count="9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left" wrapText="1"/>
    </xf>
    <xf numFmtId="167" fontId="5" fillId="2" borderId="1" xfId="0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1" fillId="0" borderId="7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168" fontId="2" fillId="3" borderId="8" xfId="1" applyNumberFormat="1" applyFont="1" applyFill="1" applyBorder="1" applyAlignment="1" applyProtection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 applyProtection="1">
      <alignment horizontal="right"/>
    </xf>
    <xf numFmtId="168" fontId="5" fillId="3" borderId="9" xfId="1" applyNumberFormat="1" applyFont="1" applyFill="1" applyBorder="1" applyAlignment="1" applyProtection="1">
      <alignment horizontal="right"/>
    </xf>
    <xf numFmtId="168" fontId="5" fillId="3" borderId="10" xfId="1" applyNumberFormat="1" applyFont="1" applyFill="1" applyBorder="1" applyAlignment="1" applyProtection="1">
      <alignment horizontal="right"/>
    </xf>
    <xf numFmtId="168" fontId="2" fillId="4" borderId="1" xfId="1" applyNumberFormat="1" applyFont="1" applyFill="1" applyBorder="1" applyAlignment="1" applyProtection="1">
      <alignment horizontal="right"/>
    </xf>
    <xf numFmtId="168" fontId="5" fillId="4" borderId="7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>
      <alignment horizontal="right"/>
    </xf>
    <xf numFmtId="168" fontId="2" fillId="3" borderId="7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>
      <alignment horizontal="right"/>
    </xf>
    <xf numFmtId="168" fontId="2" fillId="0" borderId="2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5" fillId="2" borderId="1" xfId="1" applyNumberFormat="1" applyFont="1" applyFill="1" applyBorder="1" applyAlignment="1" applyProtection="1">
      <alignment horizontal="right"/>
    </xf>
    <xf numFmtId="168" fontId="5" fillId="2" borderId="2" xfId="1" applyNumberFormat="1" applyFont="1" applyFill="1" applyBorder="1" applyAlignment="1" applyProtection="1">
      <alignment horizontal="right"/>
    </xf>
    <xf numFmtId="168" fontId="5" fillId="0" borderId="2" xfId="1" applyNumberFormat="1" applyFont="1" applyFill="1" applyBorder="1" applyAlignment="1" applyProtection="1">
      <alignment horizontal="right"/>
    </xf>
    <xf numFmtId="168" fontId="2" fillId="2" borderId="2" xfId="1" applyNumberFormat="1" applyFont="1" applyFill="1" applyBorder="1" applyAlignment="1" applyProtection="1">
      <alignment horizontal="right"/>
    </xf>
    <xf numFmtId="168" fontId="2" fillId="2" borderId="5" xfId="1" applyNumberFormat="1" applyFont="1" applyFill="1" applyBorder="1" applyAlignment="1" applyProtection="1">
      <alignment horizontal="right"/>
    </xf>
    <xf numFmtId="168" fontId="2" fillId="0" borderId="5" xfId="1" applyNumberFormat="1" applyFont="1" applyFill="1" applyBorder="1" applyAlignment="1" applyProtection="1">
      <alignment horizontal="right"/>
    </xf>
    <xf numFmtId="168" fontId="2" fillId="2" borderId="4" xfId="1" applyNumberFormat="1" applyFont="1" applyFill="1" applyBorder="1" applyAlignment="1" applyProtection="1">
      <alignment horizontal="right"/>
    </xf>
    <xf numFmtId="168" fontId="2" fillId="0" borderId="4" xfId="1" applyNumberFormat="1" applyFont="1" applyFill="1" applyBorder="1" applyAlignment="1" applyProtection="1">
      <alignment horizontal="right"/>
    </xf>
    <xf numFmtId="168" fontId="2" fillId="2" borderId="6" xfId="1" applyNumberFormat="1" applyFont="1" applyFill="1" applyBorder="1" applyAlignment="1" applyProtection="1">
      <alignment horizontal="right"/>
    </xf>
    <xf numFmtId="168" fontId="2" fillId="0" borderId="6" xfId="1" applyNumberFormat="1" applyFont="1" applyFill="1" applyBorder="1" applyAlignment="1" applyProtection="1">
      <alignment horizontal="right"/>
    </xf>
    <xf numFmtId="169" fontId="2" fillId="3" borderId="8" xfId="1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 wrapText="1"/>
    </xf>
    <xf numFmtId="168" fontId="2" fillId="0" borderId="8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 applyProtection="1">
      <alignment horizontal="right"/>
    </xf>
    <xf numFmtId="168" fontId="5" fillId="0" borderId="9" xfId="1" applyNumberFormat="1" applyFont="1" applyFill="1" applyBorder="1" applyAlignment="1" applyProtection="1">
      <alignment horizontal="right"/>
    </xf>
    <xf numFmtId="168" fontId="5" fillId="0" borderId="10" xfId="1" applyNumberFormat="1" applyFont="1" applyFill="1" applyBorder="1" applyAlignment="1" applyProtection="1">
      <alignment horizontal="right"/>
    </xf>
    <xf numFmtId="168" fontId="5" fillId="0" borderId="7" xfId="1" applyNumberFormat="1" applyFont="1" applyFill="1" applyBorder="1" applyAlignment="1" applyProtection="1">
      <alignment horizontal="right"/>
    </xf>
    <xf numFmtId="168" fontId="2" fillId="0" borderId="7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>
      <alignment horizontal="right"/>
    </xf>
    <xf numFmtId="169" fontId="2" fillId="0" borderId="8" xfId="1" applyNumberFormat="1" applyFont="1" applyFill="1" applyBorder="1" applyAlignment="1" applyProtection="1">
      <alignment horizontal="right"/>
    </xf>
    <xf numFmtId="0" fontId="0" fillId="0" borderId="11" xfId="0" applyFont="1" applyFill="1" applyBorder="1" applyAlignment="1">
      <alignment horizontal="left" wrapText="1"/>
    </xf>
    <xf numFmtId="168" fontId="5" fillId="3" borderId="11" xfId="1" applyNumberFormat="1" applyFont="1" applyFill="1" applyBorder="1" applyAlignment="1" applyProtection="1">
      <alignment horizontal="right"/>
    </xf>
    <xf numFmtId="166" fontId="5" fillId="2" borderId="11" xfId="1" applyNumberFormat="1" applyFont="1" applyFill="1" applyBorder="1" applyAlignment="1" applyProtection="1">
      <alignment horizontal="right"/>
    </xf>
    <xf numFmtId="168" fontId="5" fillId="0" borderId="11" xfId="1" applyNumberFormat="1" applyFont="1" applyFill="1" applyBorder="1" applyAlignment="1" applyProtection="1">
      <alignment horizontal="right"/>
    </xf>
    <xf numFmtId="166" fontId="5" fillId="0" borderId="11" xfId="1" applyNumberFormat="1" applyFont="1" applyFill="1" applyBorder="1" applyAlignment="1" applyProtection="1">
      <alignment horizontal="right"/>
    </xf>
    <xf numFmtId="168" fontId="2" fillId="3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 applyBorder="1" applyAlignment="1" applyProtection="1">
      <alignment horizontal="right"/>
    </xf>
    <xf numFmtId="1" fontId="2" fillId="3" borderId="8" xfId="1" quotePrefix="1" applyNumberFormat="1" applyFont="1" applyFill="1" applyBorder="1" applyAlignment="1" applyProtection="1">
      <alignment horizontal="right"/>
    </xf>
    <xf numFmtId="1" fontId="2" fillId="0" borderId="8" xfId="1" quotePrefix="1" applyNumberFormat="1" applyFont="1" applyFill="1" applyBorder="1" applyAlignment="1" applyProtection="1">
      <alignment horizontal="right"/>
    </xf>
    <xf numFmtId="9" fontId="2" fillId="2" borderId="1" xfId="0" applyNumberFormat="1" applyFont="1" applyFill="1" applyBorder="1" applyAlignment="1">
      <alignment horizontal="right" wrapText="1"/>
    </xf>
    <xf numFmtId="9" fontId="2" fillId="0" borderId="1" xfId="0" applyNumberFormat="1" applyFont="1" applyFill="1" applyBorder="1" applyAlignment="1">
      <alignment horizontal="right" wrapText="1"/>
    </xf>
  </cellXfs>
  <cellStyles count="3">
    <cellStyle name="Komma" xfId="1" builtinId="3"/>
    <cellStyle name="Normal_GB 2007 Rieter Holding gesam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4</xdr:col>
      <xdr:colOff>752475</xdr:colOff>
      <xdr:row>1</xdr:row>
      <xdr:rowOff>142875</xdr:rowOff>
    </xdr:to>
    <xdr:pic>
      <xdr:nvPicPr>
        <xdr:cNvPr id="1051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activeCell="G54" sqref="G54"/>
    </sheetView>
  </sheetViews>
  <sheetFormatPr baseColWidth="10"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44"/>
      <c r="C2" s="45"/>
      <c r="D2" s="44"/>
      <c r="E2" s="44"/>
      <c r="G2" s="6"/>
      <c r="H2" s="6"/>
      <c r="I2" s="6"/>
      <c r="J2" s="6"/>
      <c r="K2" s="6"/>
      <c r="L2" s="6"/>
    </row>
    <row r="3" spans="1:12" ht="12.75" customHeight="1">
      <c r="A3" s="46"/>
      <c r="B3" s="38"/>
      <c r="C3" s="39"/>
      <c r="D3" s="38"/>
      <c r="E3" s="38"/>
      <c r="G3" s="6"/>
      <c r="H3" s="6"/>
      <c r="I3" s="6"/>
      <c r="J3" s="6"/>
      <c r="K3" s="6"/>
      <c r="L3" s="6"/>
    </row>
    <row r="4" spans="1:12" ht="14.25" customHeight="1">
      <c r="A4" s="33" t="s">
        <v>15</v>
      </c>
      <c r="B4" s="87" t="s">
        <v>38</v>
      </c>
      <c r="C4" s="89" t="s">
        <v>42</v>
      </c>
      <c r="D4" s="88" t="s">
        <v>39</v>
      </c>
      <c r="E4" s="90" t="s">
        <v>42</v>
      </c>
      <c r="G4" s="6"/>
      <c r="H4" s="6"/>
      <c r="I4" s="6"/>
      <c r="J4" s="6"/>
      <c r="K4" s="6"/>
      <c r="L4" s="6"/>
    </row>
    <row r="5" spans="1:12">
      <c r="A5" s="7" t="s">
        <v>16</v>
      </c>
      <c r="B5" s="48">
        <v>1075.2</v>
      </c>
      <c r="C5" s="48">
        <v>100</v>
      </c>
      <c r="D5" s="72">
        <v>965.6</v>
      </c>
      <c r="E5" s="72">
        <v>100</v>
      </c>
      <c r="G5" s="6"/>
      <c r="H5" s="6"/>
      <c r="I5" s="6"/>
      <c r="J5" s="6"/>
      <c r="K5" s="6"/>
      <c r="L5" s="6"/>
    </row>
    <row r="6" spans="1:12">
      <c r="A6" s="8" t="s">
        <v>19</v>
      </c>
      <c r="B6" s="50">
        <v>-25</v>
      </c>
      <c r="C6" s="50">
        <v>-2.2999999999999998</v>
      </c>
      <c r="D6" s="73">
        <v>-5.3</v>
      </c>
      <c r="E6" s="73">
        <v>-0.5</v>
      </c>
      <c r="G6" s="6"/>
      <c r="H6" s="6"/>
      <c r="I6" s="6"/>
      <c r="J6" s="6"/>
      <c r="K6" s="6"/>
      <c r="L6" s="6"/>
    </row>
    <row r="7" spans="1:12">
      <c r="A7" s="8" t="s">
        <v>24</v>
      </c>
      <c r="B7" s="51">
        <v>0.4</v>
      </c>
      <c r="C7" s="51">
        <v>0</v>
      </c>
      <c r="D7" s="74">
        <v>0.7</v>
      </c>
      <c r="E7" s="74">
        <v>0.1</v>
      </c>
      <c r="G7" s="6"/>
      <c r="H7" s="6"/>
      <c r="I7" s="6"/>
      <c r="J7" s="6"/>
      <c r="K7" s="6"/>
      <c r="L7" s="6"/>
    </row>
    <row r="8" spans="1:12">
      <c r="A8" s="8" t="s">
        <v>2</v>
      </c>
      <c r="B8" s="50">
        <v>-489.9</v>
      </c>
      <c r="C8" s="50">
        <v>-45.6</v>
      </c>
      <c r="D8" s="73">
        <v>-431.5</v>
      </c>
      <c r="E8" s="73">
        <v>-44.7</v>
      </c>
      <c r="G8" s="6"/>
      <c r="H8" s="6"/>
      <c r="I8" s="6"/>
      <c r="J8" s="6"/>
      <c r="K8" s="6"/>
      <c r="L8" s="6"/>
    </row>
    <row r="9" spans="1:12">
      <c r="A9" s="8" t="s">
        <v>3</v>
      </c>
      <c r="B9" s="50">
        <v>-301.5</v>
      </c>
      <c r="C9" s="50">
        <v>-28</v>
      </c>
      <c r="D9" s="73">
        <v>-282.8</v>
      </c>
      <c r="E9" s="73">
        <v>-29.3</v>
      </c>
      <c r="G9" s="6"/>
      <c r="H9" s="6"/>
      <c r="I9" s="6"/>
      <c r="J9" s="6"/>
      <c r="K9" s="6"/>
      <c r="L9" s="6"/>
    </row>
    <row r="10" spans="1:12">
      <c r="A10" s="8" t="s">
        <v>5</v>
      </c>
      <c r="B10" s="50">
        <v>21.4</v>
      </c>
      <c r="C10" s="51">
        <v>2</v>
      </c>
      <c r="D10" s="73">
        <v>20.8</v>
      </c>
      <c r="E10" s="74">
        <v>2.1</v>
      </c>
      <c r="G10" s="6"/>
      <c r="H10" s="6"/>
      <c r="I10" s="6"/>
      <c r="J10" s="6"/>
      <c r="K10" s="6"/>
      <c r="L10" s="6"/>
    </row>
    <row r="11" spans="1:12">
      <c r="A11" s="8" t="s">
        <v>4</v>
      </c>
      <c r="B11" s="50">
        <v>-196.8</v>
      </c>
      <c r="C11" s="50">
        <v>-18.3</v>
      </c>
      <c r="D11" s="73">
        <v>-172.9</v>
      </c>
      <c r="E11" s="73">
        <v>-17.899999999999999</v>
      </c>
      <c r="G11" s="6"/>
      <c r="H11" s="6"/>
      <c r="I11" s="6"/>
      <c r="J11" s="6"/>
      <c r="K11" s="6"/>
      <c r="L11" s="6"/>
    </row>
    <row r="12" spans="1:12">
      <c r="A12" s="9" t="s">
        <v>6</v>
      </c>
      <c r="B12" s="52">
        <v>-40.9</v>
      </c>
      <c r="C12" s="81">
        <v>-3.8</v>
      </c>
      <c r="D12" s="75">
        <v>-42.8</v>
      </c>
      <c r="E12" s="83">
        <v>-4.4000000000000004</v>
      </c>
      <c r="G12" s="6"/>
      <c r="H12" s="6"/>
      <c r="I12" s="6"/>
      <c r="J12" s="6"/>
      <c r="K12" s="6"/>
      <c r="L12" s="6"/>
    </row>
    <row r="13" spans="1:12" ht="25.5">
      <c r="A13" s="7" t="s">
        <v>28</v>
      </c>
      <c r="B13" s="85">
        <f>SUM(B5:B12)</f>
        <v>42.900000000000126</v>
      </c>
      <c r="C13" s="48">
        <v>4</v>
      </c>
      <c r="D13" s="86">
        <f>SUM(D5:D12)</f>
        <v>51.800000000000111</v>
      </c>
      <c r="E13" s="72">
        <v>5.4</v>
      </c>
      <c r="G13" s="6"/>
      <c r="H13" s="6"/>
      <c r="I13" s="6"/>
      <c r="J13" s="6"/>
      <c r="K13" s="6"/>
      <c r="L13" s="6"/>
    </row>
    <row r="14" spans="1:12" ht="14.25">
      <c r="A14" s="80" t="s">
        <v>35</v>
      </c>
      <c r="B14" s="81">
        <v>0.3</v>
      </c>
      <c r="C14" s="82"/>
      <c r="D14" s="83">
        <v>-36</v>
      </c>
      <c r="E14" s="84"/>
      <c r="G14" s="6"/>
      <c r="H14" s="6"/>
      <c r="I14" s="6"/>
      <c r="J14" s="6"/>
      <c r="K14" s="6"/>
      <c r="L14" s="6"/>
    </row>
    <row r="15" spans="1:12">
      <c r="A15" s="7" t="s">
        <v>7</v>
      </c>
      <c r="B15" s="53">
        <f>SUM(B13:B14)</f>
        <v>43.200000000000124</v>
      </c>
      <c r="C15" s="48">
        <v>4</v>
      </c>
      <c r="D15" s="49">
        <f>SUM(D13:D14)</f>
        <v>15.800000000000111</v>
      </c>
      <c r="E15" s="72">
        <v>1.6</v>
      </c>
      <c r="G15" s="6"/>
      <c r="H15" s="6"/>
      <c r="I15" s="6"/>
      <c r="J15" s="6"/>
      <c r="K15" s="6"/>
      <c r="L15" s="6"/>
    </row>
    <row r="16" spans="1:12" s="26" customFormat="1">
      <c r="A16" s="71" t="s">
        <v>25</v>
      </c>
      <c r="B16" s="54">
        <v>1.4</v>
      </c>
      <c r="C16" s="24"/>
      <c r="D16" s="76">
        <v>0.7</v>
      </c>
      <c r="E16" s="25"/>
      <c r="G16" s="27"/>
      <c r="H16" s="27"/>
      <c r="I16" s="27"/>
      <c r="J16" s="27"/>
      <c r="K16" s="27"/>
      <c r="L16" s="27"/>
    </row>
    <row r="17" spans="1:15">
      <c r="A17" s="8" t="s">
        <v>8</v>
      </c>
      <c r="B17" s="50">
        <v>2.7</v>
      </c>
      <c r="C17" s="13"/>
      <c r="D17" s="73">
        <v>3.9</v>
      </c>
      <c r="E17" s="14"/>
      <c r="G17" s="6"/>
      <c r="H17" s="6"/>
      <c r="I17" s="6"/>
      <c r="J17" s="6"/>
      <c r="K17" s="6"/>
      <c r="L17" s="6"/>
    </row>
    <row r="18" spans="1:15">
      <c r="A18" s="9" t="s">
        <v>9</v>
      </c>
      <c r="B18" s="52">
        <v>-4.7</v>
      </c>
      <c r="C18" s="15"/>
      <c r="D18" s="75">
        <v>-4.4000000000000004</v>
      </c>
      <c r="E18" s="16"/>
      <c r="G18" s="6"/>
      <c r="H18" s="6"/>
      <c r="I18" s="6"/>
      <c r="J18" s="6"/>
      <c r="K18" s="6"/>
      <c r="L18" s="6"/>
    </row>
    <row r="19" spans="1:15">
      <c r="A19" s="7" t="s">
        <v>29</v>
      </c>
      <c r="B19" s="56">
        <f>SUM(B15:B18)</f>
        <v>42.600000000000122</v>
      </c>
      <c r="C19" s="48">
        <v>4</v>
      </c>
      <c r="D19" s="77">
        <f>SUM(D15:D18)</f>
        <v>16.000000000000107</v>
      </c>
      <c r="E19" s="72">
        <v>1.7</v>
      </c>
      <c r="G19" s="6"/>
      <c r="H19" s="6"/>
      <c r="I19" s="6"/>
      <c r="J19" s="6"/>
      <c r="K19" s="6"/>
      <c r="L19" s="6"/>
    </row>
    <row r="20" spans="1:15">
      <c r="A20" s="9" t="s">
        <v>10</v>
      </c>
      <c r="B20" s="52">
        <v>-10.6</v>
      </c>
      <c r="C20" s="15"/>
      <c r="D20" s="75">
        <v>-2.7</v>
      </c>
      <c r="E20" s="16"/>
      <c r="G20" s="6"/>
      <c r="H20" s="6"/>
      <c r="I20" s="6"/>
      <c r="J20" s="6"/>
      <c r="K20" s="6"/>
      <c r="L20" s="6"/>
    </row>
    <row r="21" spans="1:15">
      <c r="A21" s="7" t="s">
        <v>30</v>
      </c>
      <c r="B21" s="56">
        <f>SUM(B19:B20)</f>
        <v>32.000000000000121</v>
      </c>
      <c r="C21" s="48">
        <v>3</v>
      </c>
      <c r="D21" s="77">
        <f>SUM(D19:D20)</f>
        <v>13.300000000000107</v>
      </c>
      <c r="E21" s="72">
        <v>1.4</v>
      </c>
      <c r="G21" s="6"/>
      <c r="H21" s="6"/>
      <c r="I21" s="6"/>
      <c r="J21" s="6"/>
      <c r="K21" s="6"/>
      <c r="L21" s="6"/>
    </row>
    <row r="22" spans="1:15">
      <c r="A22" s="17" t="s">
        <v>20</v>
      </c>
      <c r="B22" s="57">
        <v>31.9</v>
      </c>
      <c r="C22" s="11"/>
      <c r="D22" s="78">
        <v>13.2</v>
      </c>
      <c r="E22" s="12"/>
      <c r="G22" s="6"/>
      <c r="H22" s="6"/>
      <c r="I22" s="6"/>
      <c r="J22" s="6"/>
      <c r="K22" s="6"/>
      <c r="L22" s="6"/>
    </row>
    <row r="23" spans="1:15">
      <c r="A23" s="8" t="s">
        <v>14</v>
      </c>
      <c r="B23" s="50">
        <v>0.1</v>
      </c>
      <c r="C23" s="13"/>
      <c r="D23" s="73">
        <v>0.1</v>
      </c>
      <c r="E23" s="14"/>
      <c r="G23" s="6"/>
      <c r="H23" s="6"/>
      <c r="I23" s="6"/>
      <c r="J23" s="6"/>
      <c r="K23" s="6"/>
      <c r="L23" s="6"/>
    </row>
    <row r="24" spans="1:15">
      <c r="A24" s="8"/>
      <c r="B24" s="48"/>
      <c r="C24" s="13"/>
      <c r="D24" s="72"/>
      <c r="E24" s="14"/>
      <c r="G24" s="6"/>
      <c r="H24" s="6"/>
      <c r="I24" s="6"/>
      <c r="J24" s="6"/>
      <c r="K24" s="6"/>
      <c r="L24" s="6"/>
    </row>
    <row r="25" spans="1:15" s="22" customFormat="1">
      <c r="A25" s="18" t="s">
        <v>27</v>
      </c>
      <c r="B25" s="70">
        <v>7.07</v>
      </c>
      <c r="C25" s="13"/>
      <c r="D25" s="79">
        <v>2.92</v>
      </c>
      <c r="E25" s="14"/>
      <c r="G25" s="21"/>
      <c r="H25" s="21"/>
      <c r="I25" s="21"/>
      <c r="J25" s="21"/>
      <c r="K25" s="21"/>
      <c r="L25" s="21"/>
    </row>
    <row r="26" spans="1:15" s="22" customFormat="1">
      <c r="A26" s="18" t="s">
        <v>26</v>
      </c>
      <c r="B26" s="70">
        <v>7.06</v>
      </c>
      <c r="C26" s="13"/>
      <c r="D26" s="79">
        <v>2.91</v>
      </c>
      <c r="E26" s="14"/>
      <c r="G26" s="21"/>
      <c r="H26" s="21"/>
      <c r="I26" s="21"/>
      <c r="J26" s="21"/>
      <c r="K26" s="21"/>
      <c r="L26" s="21"/>
    </row>
    <row r="27" spans="1:15">
      <c r="A27" s="28"/>
      <c r="B27" s="29"/>
      <c r="C27" s="30"/>
      <c r="D27" s="29"/>
      <c r="E27" s="30"/>
      <c r="G27" s="6"/>
      <c r="H27" s="6"/>
      <c r="I27" s="6"/>
      <c r="J27" s="6"/>
      <c r="K27" s="6"/>
      <c r="L27" s="6"/>
    </row>
    <row r="28" spans="1:15">
      <c r="A28" s="20" t="s">
        <v>40</v>
      </c>
      <c r="B28" s="29"/>
      <c r="C28" s="30"/>
      <c r="D28" s="29"/>
      <c r="E28" s="30"/>
      <c r="G28" s="6"/>
      <c r="H28" s="6"/>
      <c r="I28" s="6"/>
      <c r="J28" s="6"/>
      <c r="K28" s="6"/>
      <c r="L28" s="6"/>
    </row>
    <row r="29" spans="1:15">
      <c r="A29" s="20" t="s">
        <v>41</v>
      </c>
      <c r="B29" s="29"/>
      <c r="C29" s="30"/>
      <c r="D29" s="29"/>
      <c r="E29" s="30"/>
      <c r="G29" s="6"/>
      <c r="H29" s="6"/>
      <c r="I29" s="6"/>
      <c r="J29" s="6"/>
      <c r="K29" s="6"/>
      <c r="L29" s="6"/>
    </row>
    <row r="30" spans="1:15">
      <c r="A30" s="20" t="s">
        <v>36</v>
      </c>
      <c r="B30" s="19"/>
      <c r="C30" s="19"/>
      <c r="D30" s="19"/>
      <c r="E30" s="19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20" t="s">
        <v>37</v>
      </c>
      <c r="B31" s="19"/>
      <c r="C31" s="19"/>
      <c r="D31" s="19"/>
      <c r="E31" s="19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40"/>
      <c r="B32" s="19"/>
      <c r="C32" s="19"/>
      <c r="D32" s="19"/>
      <c r="E32" s="19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40"/>
      <c r="B33" s="19"/>
      <c r="C33" s="19"/>
      <c r="D33" s="19"/>
      <c r="E33" s="19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20" t="s">
        <v>1</v>
      </c>
      <c r="B34" s="19"/>
      <c r="C34" s="19"/>
      <c r="D34" s="19"/>
      <c r="E34" s="19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20.25">
      <c r="A35" s="3" t="s">
        <v>11</v>
      </c>
      <c r="B35" s="19"/>
      <c r="C35" s="19"/>
      <c r="D35" s="19"/>
      <c r="E35" s="19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41"/>
      <c r="B36" s="38"/>
      <c r="C36" s="39"/>
      <c r="D36" s="38"/>
      <c r="E36" s="39"/>
      <c r="G36" s="6"/>
      <c r="H36" s="6"/>
      <c r="I36" s="6"/>
      <c r="J36" s="6"/>
      <c r="K36" s="6"/>
      <c r="L36" s="6"/>
    </row>
    <row r="37" spans="1:15" ht="14.25">
      <c r="A37" s="33" t="s">
        <v>15</v>
      </c>
      <c r="B37" s="87" t="s">
        <v>38</v>
      </c>
      <c r="C37" s="34"/>
      <c r="D37" s="88" t="s">
        <v>39</v>
      </c>
      <c r="E37" s="34"/>
      <c r="G37" s="6"/>
      <c r="H37" s="6"/>
      <c r="I37" s="6"/>
      <c r="J37" s="6"/>
      <c r="K37" s="6"/>
      <c r="L37" s="6"/>
    </row>
    <row r="38" spans="1:15">
      <c r="A38" s="7" t="s">
        <v>30</v>
      </c>
      <c r="B38" s="59">
        <v>32</v>
      </c>
      <c r="C38" s="10"/>
      <c r="D38" s="49">
        <v>13.3</v>
      </c>
      <c r="E38" s="10"/>
      <c r="G38" s="6"/>
      <c r="H38" s="6"/>
      <c r="I38" s="6"/>
      <c r="J38" s="6"/>
      <c r="K38" s="6"/>
      <c r="L38" s="6"/>
    </row>
    <row r="39" spans="1:15" s="26" customFormat="1">
      <c r="A39" s="23" t="s">
        <v>17</v>
      </c>
      <c r="B39" s="60">
        <v>0.5</v>
      </c>
      <c r="C39" s="25"/>
      <c r="D39" s="55">
        <v>2</v>
      </c>
      <c r="E39" s="25"/>
      <c r="G39" s="27"/>
      <c r="H39" s="27"/>
      <c r="I39" s="27"/>
      <c r="J39" s="27"/>
      <c r="K39" s="27"/>
      <c r="L39" s="27"/>
    </row>
    <row r="40" spans="1:15" s="26" customFormat="1">
      <c r="A40" s="23" t="s">
        <v>21</v>
      </c>
      <c r="B40" s="61">
        <v>-0.3</v>
      </c>
      <c r="C40" s="47"/>
      <c r="D40" s="62">
        <v>-0.7</v>
      </c>
      <c r="E40" s="47"/>
      <c r="G40" s="27"/>
      <c r="H40" s="27"/>
      <c r="I40" s="27"/>
      <c r="J40" s="27"/>
      <c r="K40" s="27"/>
      <c r="L40" s="27"/>
    </row>
    <row r="41" spans="1:15" s="26" customFormat="1">
      <c r="A41" s="71" t="s">
        <v>34</v>
      </c>
      <c r="B41" s="61">
        <v>-0.2</v>
      </c>
      <c r="C41" s="47"/>
      <c r="D41" s="62">
        <v>0</v>
      </c>
      <c r="E41" s="47"/>
      <c r="G41" s="27"/>
      <c r="H41" s="27"/>
      <c r="I41" s="27"/>
      <c r="J41" s="27"/>
      <c r="K41" s="27"/>
      <c r="L41" s="27"/>
    </row>
    <row r="42" spans="1:15" s="22" customFormat="1">
      <c r="A42" s="7" t="s">
        <v>32</v>
      </c>
      <c r="B42" s="63">
        <f>SUM(B39:B41)</f>
        <v>0</v>
      </c>
      <c r="C42" s="14"/>
      <c r="D42" s="58">
        <f>SUM(D39:D41)</f>
        <v>1.3</v>
      </c>
      <c r="E42" s="14"/>
      <c r="G42" s="21"/>
      <c r="H42" s="21"/>
      <c r="I42" s="21"/>
      <c r="J42" s="21"/>
      <c r="K42" s="21"/>
      <c r="L42" s="21"/>
    </row>
    <row r="43" spans="1:15" s="26" customFormat="1">
      <c r="A43" s="23" t="s">
        <v>18</v>
      </c>
      <c r="B43" s="60">
        <v>-16.399999999999999</v>
      </c>
      <c r="C43" s="25"/>
      <c r="D43" s="55">
        <v>4.8</v>
      </c>
      <c r="E43" s="25"/>
      <c r="G43" s="27"/>
      <c r="H43" s="27"/>
      <c r="I43" s="27"/>
      <c r="J43" s="27"/>
      <c r="K43" s="27"/>
      <c r="L43" s="27"/>
    </row>
    <row r="44" spans="1:15" s="26" customFormat="1">
      <c r="A44" s="23" t="s">
        <v>31</v>
      </c>
      <c r="B44" s="60">
        <v>0</v>
      </c>
      <c r="C44" s="25"/>
      <c r="D44" s="55">
        <v>0.2</v>
      </c>
      <c r="E44" s="25"/>
      <c r="G44" s="27"/>
      <c r="H44" s="27"/>
      <c r="I44" s="27"/>
      <c r="J44" s="27"/>
      <c r="K44" s="27"/>
      <c r="L44" s="27"/>
    </row>
    <row r="45" spans="1:15" s="26" customFormat="1">
      <c r="A45" s="23" t="s">
        <v>22</v>
      </c>
      <c r="B45" s="60">
        <v>2.7</v>
      </c>
      <c r="C45" s="25"/>
      <c r="D45" s="55">
        <v>-1.2</v>
      </c>
      <c r="E45" s="25"/>
      <c r="G45" s="27"/>
      <c r="H45" s="27"/>
      <c r="I45" s="27"/>
      <c r="J45" s="27"/>
      <c r="K45" s="27"/>
      <c r="L45" s="27"/>
    </row>
    <row r="46" spans="1:15" s="26" customFormat="1">
      <c r="A46" s="23" t="s">
        <v>23</v>
      </c>
      <c r="B46" s="60">
        <v>-0.6</v>
      </c>
      <c r="C46" s="25"/>
      <c r="D46" s="55">
        <v>0.3</v>
      </c>
      <c r="E46" s="25"/>
      <c r="G46" s="27"/>
      <c r="H46" s="27"/>
      <c r="I46" s="27"/>
      <c r="J46" s="27"/>
      <c r="K46" s="27"/>
      <c r="L46" s="27"/>
    </row>
    <row r="47" spans="1:15" s="22" customFormat="1" ht="12.75" customHeight="1">
      <c r="A47" s="42" t="s">
        <v>33</v>
      </c>
      <c r="B47" s="64">
        <f>SUM(B43:B46)</f>
        <v>-14.299999999999999</v>
      </c>
      <c r="C47" s="43"/>
      <c r="D47" s="65">
        <f>SUM(D43:D46)</f>
        <v>4.0999999999999996</v>
      </c>
      <c r="E47" s="43"/>
      <c r="G47" s="21"/>
      <c r="H47" s="21"/>
      <c r="I47" s="21"/>
      <c r="J47" s="21"/>
      <c r="K47" s="21"/>
      <c r="L47" s="21"/>
    </row>
    <row r="48" spans="1:15" s="22" customFormat="1">
      <c r="A48" s="31" t="s">
        <v>12</v>
      </c>
      <c r="B48" s="66">
        <f>SUM(B42,B47)</f>
        <v>-14.299999999999999</v>
      </c>
      <c r="C48" s="32"/>
      <c r="D48" s="67">
        <f>SUM(D42,D47)</f>
        <v>5.3999999999999995</v>
      </c>
      <c r="E48" s="32"/>
      <c r="G48" s="21"/>
      <c r="H48" s="21"/>
      <c r="I48" s="21"/>
      <c r="J48" s="21"/>
      <c r="K48" s="21"/>
      <c r="L48" s="21"/>
    </row>
    <row r="49" spans="1:12" s="22" customFormat="1">
      <c r="A49" s="36" t="s">
        <v>13</v>
      </c>
      <c r="B49" s="68">
        <f>B38+B48</f>
        <v>17.700000000000003</v>
      </c>
      <c r="C49" s="37"/>
      <c r="D49" s="69">
        <f>D38+D48</f>
        <v>18.7</v>
      </c>
      <c r="E49" s="37"/>
      <c r="G49" s="21"/>
      <c r="H49" s="21"/>
      <c r="I49" s="21"/>
      <c r="J49" s="21"/>
      <c r="K49" s="21"/>
      <c r="L49" s="21"/>
    </row>
    <row r="50" spans="1:12" s="26" customFormat="1">
      <c r="A50" s="35" t="s">
        <v>20</v>
      </c>
      <c r="B50" s="60">
        <v>17.7</v>
      </c>
      <c r="C50" s="25"/>
      <c r="D50" s="55">
        <v>18.600000000000001</v>
      </c>
      <c r="E50" s="25"/>
      <c r="G50" s="27"/>
      <c r="H50" s="27"/>
      <c r="I50" s="27"/>
      <c r="J50" s="27"/>
      <c r="K50" s="27"/>
      <c r="L50" s="27"/>
    </row>
    <row r="51" spans="1:12" s="26" customFormat="1">
      <c r="A51" s="8" t="s">
        <v>14</v>
      </c>
      <c r="B51" s="50">
        <v>0</v>
      </c>
      <c r="C51" s="25"/>
      <c r="D51" s="73">
        <v>0.1</v>
      </c>
      <c r="E51" s="25"/>
      <c r="G51" s="27"/>
      <c r="H51" s="27"/>
      <c r="I51" s="27"/>
      <c r="J51" s="27"/>
      <c r="K51" s="27"/>
      <c r="L51" s="27"/>
    </row>
    <row r="53" spans="1:12">
      <c r="A53" s="20" t="s">
        <v>40</v>
      </c>
    </row>
    <row r="54" spans="1:12">
      <c r="A54" s="20" t="s">
        <v>41</v>
      </c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1" firstPageNumber="0" orientation="portrait" r:id="rId1"/>
  <headerFooter alignWithMargins="0"/>
  <ignoredErrors>
    <ignoredError sqref="D52:G59 F30:G30 F42:G43 F45:G51 F32:G40 F15:G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Konzernerfolgsrechnung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2015-03-16T14:30:05Z</cp:lastPrinted>
  <dcterms:created xsi:type="dcterms:W3CDTF">2011-03-18T13:28:52Z</dcterms:created>
  <dcterms:modified xsi:type="dcterms:W3CDTF">2019-03-12T10:11:00Z</dcterms:modified>
</cp:coreProperties>
</file>