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530" windowWidth="17940" windowHeight="10500"/>
  </bookViews>
  <sheets>
    <sheet name="Konzernerfolgsrechnung" sheetId="1" r:id="rId1"/>
  </sheets>
  <calcPr calcId="145621"/>
</workbook>
</file>

<file path=xl/calcChain.xml><?xml version="1.0" encoding="utf-8"?>
<calcChain xmlns="http://schemas.openxmlformats.org/spreadsheetml/2006/main">
  <c r="D42" i="1" l="1"/>
  <c r="B42" i="1"/>
  <c r="D36" i="1" l="1"/>
  <c r="B36" i="1"/>
  <c r="D13" i="1"/>
  <c r="B13" i="1"/>
  <c r="B17" i="1" s="1"/>
  <c r="B19" i="1" s="1"/>
  <c r="B21" i="1" s="1"/>
  <c r="B43" i="1" l="1"/>
  <c r="B44" i="1" s="1"/>
  <c r="D43" i="1"/>
  <c r="D44" i="1" s="1"/>
  <c r="D17" i="1"/>
  <c r="D19" i="1" l="1"/>
</calcChain>
</file>

<file path=xl/sharedStrings.xml><?xml version="1.0" encoding="utf-8"?>
<sst xmlns="http://schemas.openxmlformats.org/spreadsheetml/2006/main" count="42" uniqueCount="36">
  <si>
    <t xml:space="preserve">Konzernerfolgsrechnung </t>
  </si>
  <si>
    <t xml:space="preserve"> </t>
  </si>
  <si>
    <r>
      <t xml:space="preserve">
</t>
    </r>
    <r>
      <rPr>
        <b/>
        <sz val="8"/>
        <rFont val="Arial"/>
        <family val="2"/>
      </rPr>
      <t>%*</t>
    </r>
  </si>
  <si>
    <t>Materialaufwand</t>
  </si>
  <si>
    <t>Personalaufwand</t>
  </si>
  <si>
    <t>Sonstiger Betriebsaufwand</t>
  </si>
  <si>
    <t>Sonstiger Betriebsertrag</t>
  </si>
  <si>
    <t>Abschreibungen und Amortisationen</t>
  </si>
  <si>
    <t>Betriebsergebnis vor Zinsen und Steuern (EBIT)</t>
  </si>
  <si>
    <t>Finanzertrag</t>
  </si>
  <si>
    <t>Finanzaufwand</t>
  </si>
  <si>
    <t>Ertragssteuern</t>
  </si>
  <si>
    <t>Konzerngewinn vor Steuern</t>
  </si>
  <si>
    <t>Konzerngesamtergebnisrechnung</t>
  </si>
  <si>
    <t>Total übrige Posten des Gesamtergebnisses</t>
  </si>
  <si>
    <t>Total Gesamtergebnis</t>
  </si>
  <si>
    <t>Davon Anteil nicht beherrschender Gesellschafter</t>
  </si>
  <si>
    <t>* In % des Umsatzes.</t>
  </si>
  <si>
    <t>Mio. CHF</t>
  </si>
  <si>
    <t>Umsatz</t>
  </si>
  <si>
    <t>Konzerngewinn</t>
  </si>
  <si>
    <t>Umbewertung leistungsorientierter Vorsorgepläne</t>
  </si>
  <si>
    <t>Nicht in Erfolgsrechnung reklassierbare Posten, nach Steuern</t>
  </si>
  <si>
    <t>Währungsumrechnungsdifferenzen</t>
  </si>
  <si>
    <t>In Erfolgsrechnung reklassierbare Posten, nach Steuern</t>
  </si>
  <si>
    <t>Bestandsänderungen Halb- und Fertigfabrikate</t>
  </si>
  <si>
    <t>Davon Anteil Aktionäre der Rieter Holding AG</t>
  </si>
  <si>
    <t>Ertragssteuern auf Umbewertung leistungsorientierter Vorsorgepläne</t>
  </si>
  <si>
    <t>Cashflow Hedges</t>
  </si>
  <si>
    <t>Ertragssteuern auf Cashflow Hedges</t>
  </si>
  <si>
    <t>Veränderung der Fair Values der zur Veräusserung verfügbaren Finanzanlagen</t>
  </si>
  <si>
    <t>Ertragssteuern auf der Veränderung der Fair Values der zur Veräusserung verfügbaren Finanzanlagen</t>
  </si>
  <si>
    <t>Aktivierte Eigenleistungen</t>
  </si>
  <si>
    <t>Anteil am Ergebnis assoziierter Unternehmen</t>
  </si>
  <si>
    <t>Verwässerter Gewinn pro Aktie (CHF)</t>
  </si>
  <si>
    <t>Unverwässerter Gewinn pro Aktie (CHF)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</si>
</sst>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dd/mm/yy_)"/>
    <numFmt numFmtId="165" formatCode="_ * #,##0.00_ ;_ * \-#,##0.00_ ;_ * \-??_ ;_ @_ "/>
    <numFmt numFmtId="166" formatCode="_ * #,##0.0_ ;_ * \-#,##0.0_ ;_ * \-??_ ;_ @_ "/>
    <numFmt numFmtId="167" formatCode="0.0_)"/>
    <numFmt numFmtId="168" formatCode="0_ ;\-0\ "/>
    <numFmt numFmtId="169" formatCode="#\ ##0.0"/>
    <numFmt numFmtId="170" formatCode="#\ ##0.00"/>
  </numFmts>
  <fonts count="7"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2"/>
      <name val="Arial MT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5" fillId="0" borderId="0" applyFill="0" applyBorder="0" applyAlignment="0" applyProtection="0"/>
    <xf numFmtId="0" fontId="6" fillId="0" borderId="0"/>
  </cellStyleXfs>
  <cellXfs count="8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right" wrapText="1"/>
    </xf>
    <xf numFmtId="0" fontId="1" fillId="0" borderId="0" xfId="0" applyFont="1" applyFill="1" applyAlignment="1">
      <alignment horizontal="left" wrapText="1"/>
    </xf>
    <xf numFmtId="0" fontId="0" fillId="0" borderId="0" xfId="0" applyFont="1" applyFill="1" applyAlignment="1">
      <alignment horizontal="right"/>
    </xf>
    <xf numFmtId="164" fontId="0" fillId="0" borderId="0" xfId="0" applyNumberFormat="1" applyFont="1" applyFill="1" applyAlignment="1" applyProtection="1">
      <alignment horizontal="right"/>
    </xf>
    <xf numFmtId="0" fontId="0" fillId="0" borderId="0" xfId="0" applyFill="1" applyAlignment="1">
      <alignment wrapText="1"/>
    </xf>
    <xf numFmtId="0" fontId="2" fillId="0" borderId="1" xfId="0" applyFont="1" applyFill="1" applyBorder="1" applyAlignment="1">
      <alignment horizontal="left" wrapText="1"/>
    </xf>
    <xf numFmtId="166" fontId="2" fillId="2" borderId="1" xfId="1" applyNumberFormat="1" applyFont="1" applyFill="1" applyBorder="1" applyAlignment="1" applyProtection="1">
      <alignment horizontal="right"/>
    </xf>
    <xf numFmtId="166" fontId="2" fillId="0" borderId="1" xfId="1" applyNumberFormat="1" applyFont="1" applyFill="1" applyBorder="1" applyAlignment="1" applyProtection="1">
      <alignment horizontal="right"/>
    </xf>
    <xf numFmtId="0" fontId="0" fillId="0" borderId="2" xfId="0" applyFont="1" applyFill="1" applyBorder="1" applyAlignment="1">
      <alignment horizontal="left" wrapText="1"/>
    </xf>
    <xf numFmtId="0" fontId="0" fillId="0" borderId="3" xfId="0" applyFont="1" applyFill="1" applyBorder="1" applyAlignment="1">
      <alignment horizontal="left" wrapText="1"/>
    </xf>
    <xf numFmtId="167" fontId="2" fillId="0" borderId="1" xfId="0" applyNumberFormat="1" applyFont="1" applyFill="1" applyBorder="1" applyAlignment="1" applyProtection="1">
      <alignment horizontal="right"/>
    </xf>
    <xf numFmtId="167" fontId="0" fillId="2" borderId="2" xfId="0" applyNumberFormat="1" applyFont="1" applyFill="1" applyBorder="1" applyAlignment="1" applyProtection="1">
      <alignment horizontal="right"/>
    </xf>
    <xf numFmtId="167" fontId="0" fillId="0" borderId="2" xfId="0" applyNumberFormat="1" applyFont="1" applyFill="1" applyBorder="1" applyAlignment="1" applyProtection="1">
      <alignment horizontal="right"/>
    </xf>
    <xf numFmtId="167" fontId="2" fillId="2" borderId="2" xfId="0" applyNumberFormat="1" applyFont="1" applyFill="1" applyBorder="1" applyAlignment="1" applyProtection="1">
      <alignment horizontal="right"/>
    </xf>
    <xf numFmtId="167" fontId="2" fillId="0" borderId="2" xfId="0" applyNumberFormat="1" applyFont="1" applyFill="1" applyBorder="1" applyAlignment="1" applyProtection="1">
      <alignment horizontal="right"/>
    </xf>
    <xf numFmtId="167" fontId="2" fillId="2" borderId="3" xfId="0" applyNumberFormat="1" applyFont="1" applyFill="1" applyBorder="1" applyAlignment="1" applyProtection="1">
      <alignment horizontal="right"/>
    </xf>
    <xf numFmtId="167" fontId="2" fillId="0" borderId="3" xfId="0" applyNumberFormat="1" applyFont="1" applyFill="1" applyBorder="1" applyAlignment="1" applyProtection="1">
      <alignment horizontal="right"/>
    </xf>
    <xf numFmtId="0" fontId="0" fillId="0" borderId="2" xfId="0" applyFont="1" applyFill="1" applyBorder="1" applyAlignment="1">
      <alignment wrapText="1"/>
    </xf>
    <xf numFmtId="0" fontId="2" fillId="0" borderId="2" xfId="0" applyFont="1" applyFill="1" applyBorder="1" applyAlignment="1">
      <alignment horizontal="left" wrapText="1"/>
    </xf>
    <xf numFmtId="0" fontId="0" fillId="0" borderId="0" xfId="0" applyFill="1" applyAlignment="1">
      <alignment horizontal="right" wrapText="1"/>
    </xf>
    <xf numFmtId="0" fontId="3" fillId="0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5" fillId="0" borderId="1" xfId="0" applyFont="1" applyFill="1" applyBorder="1" applyAlignment="1">
      <alignment horizontal="left" wrapText="1"/>
    </xf>
    <xf numFmtId="166" fontId="5" fillId="2" borderId="1" xfId="1" applyNumberFormat="1" applyFont="1" applyFill="1" applyBorder="1" applyAlignment="1" applyProtection="1">
      <alignment horizontal="right"/>
    </xf>
    <xf numFmtId="167" fontId="5" fillId="2" borderId="1" xfId="0" applyNumberFormat="1" applyFont="1" applyFill="1" applyBorder="1" applyAlignment="1" applyProtection="1">
      <alignment horizontal="right"/>
    </xf>
    <xf numFmtId="166" fontId="5" fillId="0" borderId="1" xfId="1" applyNumberFormat="1" applyFont="1" applyFill="1" applyBorder="1" applyAlignment="1" applyProtection="1">
      <alignment horizontal="right"/>
    </xf>
    <xf numFmtId="167" fontId="5" fillId="0" borderId="1" xfId="0" applyNumberFormat="1" applyFont="1" applyFill="1" applyBorder="1" applyAlignment="1" applyProtection="1">
      <alignment horizontal="right"/>
    </xf>
    <xf numFmtId="0" fontId="5" fillId="0" borderId="0" xfId="0" applyFont="1" applyAlignment="1">
      <alignment wrapText="1"/>
    </xf>
    <xf numFmtId="0" fontId="5" fillId="0" borderId="0" xfId="0" applyFont="1" applyFill="1" applyAlignment="1">
      <alignment wrapText="1"/>
    </xf>
    <xf numFmtId="0" fontId="0" fillId="0" borderId="0" xfId="0" applyFont="1" applyFill="1" applyBorder="1" applyAlignment="1">
      <alignment horizontal="left" wrapText="1"/>
    </xf>
    <xf numFmtId="166" fontId="0" fillId="0" borderId="0" xfId="1" applyNumberFormat="1" applyFont="1" applyFill="1" applyBorder="1" applyAlignment="1" applyProtection="1">
      <alignment horizontal="right"/>
    </xf>
    <xf numFmtId="167" fontId="2" fillId="0" borderId="0" xfId="0" applyNumberFormat="1" applyFont="1" applyFill="1" applyBorder="1" applyAlignment="1" applyProtection="1">
      <alignment horizontal="right"/>
    </xf>
    <xf numFmtId="0" fontId="2" fillId="0" borderId="4" xfId="0" applyFont="1" applyFill="1" applyBorder="1" applyAlignment="1">
      <alignment horizontal="left" wrapText="1"/>
    </xf>
    <xf numFmtId="167" fontId="2" fillId="0" borderId="4" xfId="0" applyNumberFormat="1" applyFont="1" applyFill="1" applyBorder="1" applyAlignment="1" applyProtection="1">
      <alignment horizontal="right"/>
    </xf>
    <xf numFmtId="166" fontId="5" fillId="2" borderId="5" xfId="1" applyNumberFormat="1" applyFont="1" applyFill="1" applyBorder="1" applyAlignment="1" applyProtection="1">
      <alignment horizontal="right"/>
    </xf>
    <xf numFmtId="0" fontId="3" fillId="0" borderId="1" xfId="0" applyFont="1" applyFill="1" applyBorder="1" applyAlignment="1">
      <alignment horizontal="left" wrapText="1"/>
    </xf>
    <xf numFmtId="9" fontId="4" fillId="0" borderId="1" xfId="0" applyNumberFormat="1" applyFont="1" applyFill="1" applyBorder="1" applyAlignment="1">
      <alignment horizontal="right" wrapText="1"/>
    </xf>
    <xf numFmtId="9" fontId="4" fillId="2" borderId="1" xfId="0" applyNumberFormat="1" applyFont="1" applyFill="1" applyBorder="1" applyAlignment="1">
      <alignment horizontal="right" wrapText="1"/>
    </xf>
    <xf numFmtId="0" fontId="0" fillId="0" borderId="1" xfId="0" applyFont="1" applyFill="1" applyBorder="1" applyAlignment="1">
      <alignment wrapText="1"/>
    </xf>
    <xf numFmtId="0" fontId="2" fillId="0" borderId="6" xfId="0" applyFont="1" applyFill="1" applyBorder="1" applyAlignment="1">
      <alignment horizontal="left" wrapText="1"/>
    </xf>
    <xf numFmtId="167" fontId="2" fillId="0" borderId="6" xfId="0" applyNumberFormat="1" applyFont="1" applyFill="1" applyBorder="1" applyAlignment="1" applyProtection="1">
      <alignment horizontal="right"/>
    </xf>
    <xf numFmtId="0" fontId="0" fillId="0" borderId="7" xfId="0" applyFont="1" applyFill="1" applyBorder="1" applyAlignment="1">
      <alignment horizontal="right"/>
    </xf>
    <xf numFmtId="164" fontId="0" fillId="0" borderId="7" xfId="0" applyNumberFormat="1" applyFont="1" applyFill="1" applyBorder="1" applyAlignment="1" applyProtection="1">
      <alignment horizontal="right"/>
    </xf>
    <xf numFmtId="49" fontId="3" fillId="0" borderId="0" xfId="2" applyNumberFormat="1" applyFont="1" applyAlignment="1">
      <alignment horizontal="left"/>
    </xf>
    <xf numFmtId="0" fontId="2" fillId="0" borderId="7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left" wrapText="1"/>
    </xf>
    <xf numFmtId="167" fontId="2" fillId="0" borderId="5" xfId="0" applyNumberFormat="1" applyFont="1" applyFill="1" applyBorder="1" applyAlignment="1" applyProtection="1">
      <alignment horizontal="right"/>
    </xf>
    <xf numFmtId="0" fontId="0" fillId="0" borderId="0" xfId="0" applyFont="1" applyFill="1" applyBorder="1" applyAlignment="1">
      <alignment horizontal="right"/>
    </xf>
    <xf numFmtId="164" fontId="0" fillId="0" borderId="0" xfId="0" applyNumberFormat="1" applyFont="1" applyFill="1" applyBorder="1" applyAlignment="1" applyProtection="1">
      <alignment horizontal="right"/>
    </xf>
    <xf numFmtId="0" fontId="1" fillId="0" borderId="7" xfId="0" applyFont="1" applyFill="1" applyBorder="1" applyAlignment="1">
      <alignment horizontal="left" wrapText="1"/>
    </xf>
    <xf numFmtId="167" fontId="5" fillId="0" borderId="2" xfId="0" applyNumberFormat="1" applyFont="1" applyFill="1" applyBorder="1" applyAlignment="1" applyProtection="1">
      <alignment horizontal="right"/>
    </xf>
    <xf numFmtId="166" fontId="5" fillId="0" borderId="5" xfId="1" applyNumberFormat="1" applyFont="1" applyFill="1" applyBorder="1" applyAlignment="1" applyProtection="1">
      <alignment horizontal="right"/>
    </xf>
    <xf numFmtId="166" fontId="2" fillId="4" borderId="1" xfId="1" applyNumberFormat="1" applyFont="1" applyFill="1" applyBorder="1" applyAlignment="1" applyProtection="1">
      <alignment horizontal="right"/>
    </xf>
    <xf numFmtId="168" fontId="2" fillId="2" borderId="1" xfId="1" applyNumberFormat="1" applyFont="1" applyFill="1" applyBorder="1" applyAlignment="1" applyProtection="1">
      <alignment horizontal="right"/>
    </xf>
    <xf numFmtId="168" fontId="2" fillId="0" borderId="1" xfId="1" applyNumberFormat="1" applyFont="1" applyFill="1" applyBorder="1" applyAlignment="1" applyProtection="1">
      <alignment horizontal="right"/>
    </xf>
    <xf numFmtId="169" fontId="2" fillId="3" borderId="8" xfId="1" applyNumberFormat="1" applyFont="1" applyFill="1" applyBorder="1" applyAlignment="1" applyProtection="1">
      <alignment horizontal="right"/>
    </xf>
    <xf numFmtId="169" fontId="2" fillId="0" borderId="1" xfId="1" applyNumberFormat="1" applyFont="1" applyFill="1" applyBorder="1" applyAlignment="1" applyProtection="1">
      <alignment horizontal="right"/>
    </xf>
    <xf numFmtId="169" fontId="5" fillId="3" borderId="8" xfId="1" applyNumberFormat="1" applyFont="1" applyFill="1" applyBorder="1" applyAlignment="1" applyProtection="1">
      <alignment horizontal="right"/>
    </xf>
    <xf numFmtId="169" fontId="0" fillId="0" borderId="2" xfId="1" applyNumberFormat="1" applyFont="1" applyFill="1" applyBorder="1" applyAlignment="1" applyProtection="1">
      <alignment horizontal="right"/>
    </xf>
    <xf numFmtId="169" fontId="5" fillId="3" borderId="9" xfId="1" applyNumberFormat="1" applyFont="1" applyFill="1" applyBorder="1" applyAlignment="1" applyProtection="1">
      <alignment horizontal="right"/>
    </xf>
    <xf numFmtId="169" fontId="5" fillId="3" borderId="10" xfId="1" applyNumberFormat="1" applyFont="1" applyFill="1" applyBorder="1" applyAlignment="1" applyProtection="1">
      <alignment horizontal="right"/>
    </xf>
    <xf numFmtId="169" fontId="0" fillId="0" borderId="3" xfId="1" applyNumberFormat="1" applyFont="1" applyFill="1" applyBorder="1" applyAlignment="1" applyProtection="1">
      <alignment horizontal="right"/>
    </xf>
    <xf numFmtId="169" fontId="2" fillId="4" borderId="1" xfId="1" applyNumberFormat="1" applyFont="1" applyFill="1" applyBorder="1" applyAlignment="1" applyProtection="1">
      <alignment horizontal="right"/>
    </xf>
    <xf numFmtId="169" fontId="5" fillId="4" borderId="7" xfId="1" applyNumberFormat="1" applyFont="1" applyFill="1" applyBorder="1" applyAlignment="1" applyProtection="1">
      <alignment horizontal="right"/>
    </xf>
    <xf numFmtId="169" fontId="5" fillId="0" borderId="1" xfId="1" applyNumberFormat="1" applyFont="1" applyFill="1" applyBorder="1" applyAlignment="1" applyProtection="1">
      <alignment horizontal="right"/>
    </xf>
    <xf numFmtId="169" fontId="2" fillId="3" borderId="7" xfId="1" applyNumberFormat="1" applyFont="1" applyFill="1" applyBorder="1" applyAlignment="1" applyProtection="1">
      <alignment horizontal="right"/>
    </xf>
    <xf numFmtId="169" fontId="5" fillId="3" borderId="8" xfId="1" applyNumberFormat="1" applyFont="1" applyFill="1" applyBorder="1" applyAlignment="1">
      <alignment horizontal="right"/>
    </xf>
    <xf numFmtId="169" fontId="2" fillId="0" borderId="2" xfId="1" applyNumberFormat="1" applyFont="1" applyFill="1" applyBorder="1" applyAlignment="1" applyProtection="1">
      <alignment horizontal="right"/>
    </xf>
    <xf numFmtId="169" fontId="2" fillId="2" borderId="1" xfId="1" applyNumberFormat="1" applyFont="1" applyFill="1" applyBorder="1" applyAlignment="1" applyProtection="1">
      <alignment horizontal="right"/>
    </xf>
    <xf numFmtId="169" fontId="5" fillId="2" borderId="1" xfId="1" applyNumberFormat="1" applyFont="1" applyFill="1" applyBorder="1" applyAlignment="1" applyProtection="1">
      <alignment horizontal="right"/>
    </xf>
    <xf numFmtId="169" fontId="5" fillId="2" borderId="2" xfId="1" applyNumberFormat="1" applyFont="1" applyFill="1" applyBorder="1" applyAlignment="1" applyProtection="1">
      <alignment horizontal="right"/>
    </xf>
    <xf numFmtId="169" fontId="5" fillId="0" borderId="2" xfId="1" applyNumberFormat="1" applyFont="1" applyFill="1" applyBorder="1" applyAlignment="1" applyProtection="1">
      <alignment horizontal="right"/>
    </xf>
    <xf numFmtId="169" fontId="2" fillId="2" borderId="2" xfId="1" applyNumberFormat="1" applyFont="1" applyFill="1" applyBorder="1" applyAlignment="1" applyProtection="1">
      <alignment horizontal="right"/>
    </xf>
    <xf numFmtId="169" fontId="2" fillId="2" borderId="5" xfId="1" applyNumberFormat="1" applyFont="1" applyFill="1" applyBorder="1" applyAlignment="1" applyProtection="1">
      <alignment horizontal="right"/>
    </xf>
    <xf numFmtId="169" fontId="2" fillId="0" borderId="5" xfId="1" applyNumberFormat="1" applyFont="1" applyFill="1" applyBorder="1" applyAlignment="1" applyProtection="1">
      <alignment horizontal="right"/>
    </xf>
    <xf numFmtId="169" fontId="2" fillId="2" borderId="4" xfId="1" applyNumberFormat="1" applyFont="1" applyFill="1" applyBorder="1" applyAlignment="1" applyProtection="1">
      <alignment horizontal="right"/>
    </xf>
    <xf numFmtId="169" fontId="2" fillId="0" borderId="4" xfId="1" applyNumberFormat="1" applyFont="1" applyFill="1" applyBorder="1" applyAlignment="1" applyProtection="1">
      <alignment horizontal="right"/>
    </xf>
    <xf numFmtId="169" fontId="2" fillId="2" borderId="6" xfId="1" applyNumberFormat="1" applyFont="1" applyFill="1" applyBorder="1" applyAlignment="1" applyProtection="1">
      <alignment horizontal="right"/>
    </xf>
    <xf numFmtId="169" fontId="2" fillId="0" borderId="6" xfId="1" applyNumberFormat="1" applyFont="1" applyFill="1" applyBorder="1" applyAlignment="1" applyProtection="1">
      <alignment horizontal="right"/>
    </xf>
    <xf numFmtId="170" fontId="2" fillId="3" borderId="8" xfId="1" applyNumberFormat="1" applyFont="1" applyFill="1" applyBorder="1" applyAlignment="1" applyProtection="1">
      <alignment horizontal="right"/>
    </xf>
    <xf numFmtId="170" fontId="2" fillId="0" borderId="2" xfId="1" applyNumberFormat="1" applyFont="1" applyFill="1" applyBorder="1" applyAlignment="1" applyProtection="1">
      <alignment horizontal="right"/>
    </xf>
    <xf numFmtId="0" fontId="5" fillId="0" borderId="0" xfId="0" applyFont="1" applyFill="1" applyBorder="1" applyAlignment="1">
      <alignment horizontal="left" wrapText="1"/>
    </xf>
    <xf numFmtId="169" fontId="5" fillId="2" borderId="0" xfId="1" applyNumberFormat="1" applyFont="1" applyFill="1" applyBorder="1" applyAlignment="1" applyProtection="1">
      <alignment horizontal="right"/>
    </xf>
    <xf numFmtId="167" fontId="5" fillId="0" borderId="0" xfId="0" applyNumberFormat="1" applyFont="1" applyFill="1" applyBorder="1" applyAlignment="1" applyProtection="1">
      <alignment horizontal="right"/>
    </xf>
    <xf numFmtId="169" fontId="5" fillId="0" borderId="0" xfId="1" applyNumberFormat="1" applyFont="1" applyFill="1" applyBorder="1" applyAlignment="1" applyProtection="1">
      <alignment horizontal="right"/>
    </xf>
    <xf numFmtId="0" fontId="0" fillId="0" borderId="1" xfId="0" applyFont="1" applyFill="1" applyBorder="1" applyAlignment="1">
      <alignment horizontal="left" wrapText="1"/>
    </xf>
  </cellXfs>
  <cellStyles count="3">
    <cellStyle name="Komma" xfId="1" builtinId="3"/>
    <cellStyle name="Normal_GB 2007 Rieter Holding gesamt" xfId="2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9525</xdr:rowOff>
    </xdr:from>
    <xdr:to>
      <xdr:col>4</xdr:col>
      <xdr:colOff>752475</xdr:colOff>
      <xdr:row>1</xdr:row>
      <xdr:rowOff>142875</xdr:rowOff>
    </xdr:to>
    <xdr:pic>
      <xdr:nvPicPr>
        <xdr:cNvPr id="1051" name="Graphics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3345" r="14427" b="36198"/>
        <a:stretch>
          <a:fillRect/>
        </a:stretch>
      </xdr:blipFill>
      <xdr:spPr bwMode="auto">
        <a:xfrm>
          <a:off x="5543550" y="9525"/>
          <a:ext cx="1428750" cy="390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 t="33345" r="14427" b="36198"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8"/>
  <sheetViews>
    <sheetView tabSelected="1" workbookViewId="0">
      <selection activeCell="A26" sqref="A26"/>
    </sheetView>
  </sheetViews>
  <sheetFormatPr baseColWidth="10" defaultColWidth="11.42578125" defaultRowHeight="12.75"/>
  <cols>
    <col min="1" max="1" width="61.7109375" style="1" customWidth="1"/>
    <col min="2" max="5" width="10.7109375" style="2" customWidth="1"/>
    <col min="6" max="6" width="11.42578125" style="1" customWidth="1"/>
    <col min="7" max="7" width="13.5703125" style="1" customWidth="1"/>
    <col min="8" max="8" width="11.42578125" style="1" customWidth="1"/>
    <col min="9" max="9" width="14.140625" style="1" customWidth="1"/>
    <col min="10" max="10" width="14.85546875" style="1" customWidth="1"/>
    <col min="11" max="16384" width="11.42578125" style="1"/>
  </cols>
  <sheetData>
    <row r="1" spans="1:12" ht="20.25" customHeight="1">
      <c r="A1" s="4"/>
      <c r="B1" s="4"/>
      <c r="C1" s="5"/>
      <c r="D1" s="4"/>
      <c r="E1" s="4" t="s">
        <v>1</v>
      </c>
      <c r="G1" s="6"/>
      <c r="H1" s="6"/>
      <c r="I1" s="6"/>
      <c r="J1" s="6"/>
      <c r="K1" s="6"/>
      <c r="L1" s="6"/>
    </row>
    <row r="2" spans="1:12" ht="20.25">
      <c r="A2" s="3" t="s">
        <v>0</v>
      </c>
      <c r="B2" s="50"/>
      <c r="C2" s="51"/>
      <c r="D2" s="50"/>
      <c r="E2" s="50"/>
      <c r="G2" s="6"/>
      <c r="H2" s="6"/>
      <c r="I2" s="6"/>
      <c r="J2" s="6"/>
      <c r="K2" s="6"/>
      <c r="L2" s="6"/>
    </row>
    <row r="3" spans="1:12" ht="12.75" customHeight="1">
      <c r="A3" s="52"/>
      <c r="B3" s="44"/>
      <c r="C3" s="45"/>
      <c r="D3" s="44"/>
      <c r="E3" s="44"/>
      <c r="G3" s="6"/>
      <c r="H3" s="6"/>
      <c r="I3" s="6"/>
      <c r="J3" s="6"/>
      <c r="K3" s="6"/>
      <c r="L3" s="6"/>
    </row>
    <row r="4" spans="1:12" ht="14.25" customHeight="1">
      <c r="A4" s="38" t="s">
        <v>18</v>
      </c>
      <c r="B4" s="56">
        <v>2016</v>
      </c>
      <c r="C4" s="40" t="s">
        <v>2</v>
      </c>
      <c r="D4" s="57">
        <v>2015</v>
      </c>
      <c r="E4" s="39" t="s">
        <v>2</v>
      </c>
      <c r="G4" s="6"/>
      <c r="H4" s="6"/>
      <c r="I4" s="6"/>
      <c r="J4" s="6"/>
      <c r="K4" s="6"/>
      <c r="L4" s="6"/>
    </row>
    <row r="5" spans="1:12">
      <c r="A5" s="7" t="s">
        <v>19</v>
      </c>
      <c r="B5" s="58">
        <v>945</v>
      </c>
      <c r="C5" s="8">
        <v>100</v>
      </c>
      <c r="D5" s="59">
        <v>1036.8</v>
      </c>
      <c r="E5" s="9">
        <v>100</v>
      </c>
      <c r="G5" s="6"/>
      <c r="H5" s="6"/>
      <c r="I5" s="6"/>
      <c r="J5" s="6"/>
      <c r="K5" s="6"/>
      <c r="L5" s="6"/>
    </row>
    <row r="6" spans="1:12">
      <c r="A6" s="10" t="s">
        <v>25</v>
      </c>
      <c r="B6" s="60">
        <v>-30.1</v>
      </c>
      <c r="C6" s="26">
        <v>-3.1851851851851851</v>
      </c>
      <c r="D6" s="61">
        <v>-15.6</v>
      </c>
      <c r="E6" s="28">
        <v>-1.5046296296296298</v>
      </c>
      <c r="G6" s="6"/>
      <c r="H6" s="6"/>
      <c r="I6" s="6"/>
      <c r="J6" s="6"/>
      <c r="K6" s="6"/>
      <c r="L6" s="6"/>
    </row>
    <row r="7" spans="1:12">
      <c r="A7" s="10" t="s">
        <v>32</v>
      </c>
      <c r="B7" s="62">
        <v>0.8</v>
      </c>
      <c r="C7" s="26">
        <v>8.4656084656084665E-2</v>
      </c>
      <c r="D7" s="61">
        <v>2.4</v>
      </c>
      <c r="E7" s="28">
        <v>0.23148148148148145</v>
      </c>
      <c r="G7" s="6"/>
      <c r="H7" s="6"/>
      <c r="I7" s="6"/>
      <c r="J7" s="6"/>
      <c r="K7" s="6"/>
      <c r="L7" s="6"/>
    </row>
    <row r="8" spans="1:12">
      <c r="A8" s="10" t="s">
        <v>3</v>
      </c>
      <c r="B8" s="60">
        <v>-404.1</v>
      </c>
      <c r="C8" s="26">
        <v>-42.761904761904759</v>
      </c>
      <c r="D8" s="61">
        <v>-470.09999999999997</v>
      </c>
      <c r="E8" s="28">
        <v>-45.341435185185183</v>
      </c>
      <c r="G8" s="6"/>
      <c r="H8" s="6"/>
      <c r="I8" s="6"/>
      <c r="J8" s="6"/>
      <c r="K8" s="6"/>
      <c r="L8" s="6"/>
    </row>
    <row r="9" spans="1:12">
      <c r="A9" s="10" t="s">
        <v>4</v>
      </c>
      <c r="B9" s="60">
        <v>-273.39999999999998</v>
      </c>
      <c r="C9" s="26">
        <v>-28.93121693121693</v>
      </c>
      <c r="D9" s="61">
        <v>-288.89999999999998</v>
      </c>
      <c r="E9" s="28">
        <v>-27.864583333333332</v>
      </c>
      <c r="G9" s="6"/>
      <c r="H9" s="6"/>
      <c r="I9" s="6"/>
      <c r="J9" s="6"/>
      <c r="K9" s="6"/>
      <c r="L9" s="6"/>
    </row>
    <row r="10" spans="1:12">
      <c r="A10" s="10" t="s">
        <v>6</v>
      </c>
      <c r="B10" s="60">
        <v>24.5</v>
      </c>
      <c r="C10" s="26">
        <v>2.5925925925925926</v>
      </c>
      <c r="D10" s="61">
        <v>28.6</v>
      </c>
      <c r="E10" s="28">
        <v>2.6584876543209877</v>
      </c>
      <c r="G10" s="6"/>
      <c r="H10" s="6"/>
      <c r="I10" s="6"/>
      <c r="J10" s="6"/>
      <c r="K10" s="6"/>
      <c r="L10" s="6"/>
    </row>
    <row r="11" spans="1:12">
      <c r="A11" s="10" t="s">
        <v>5</v>
      </c>
      <c r="B11" s="60">
        <v>-166.9</v>
      </c>
      <c r="C11" s="26">
        <v>-17.661375661375661</v>
      </c>
      <c r="D11" s="61">
        <v>-177.3</v>
      </c>
      <c r="E11" s="28">
        <v>-17.100694444444446</v>
      </c>
      <c r="G11" s="6"/>
      <c r="H11" s="6"/>
      <c r="I11" s="6"/>
      <c r="J11" s="6"/>
      <c r="K11" s="6"/>
      <c r="L11" s="6"/>
    </row>
    <row r="12" spans="1:12">
      <c r="A12" s="11" t="s">
        <v>7</v>
      </c>
      <c r="B12" s="63">
        <v>-39.299999999999997</v>
      </c>
      <c r="C12" s="37">
        <v>-4.0587301587301585</v>
      </c>
      <c r="D12" s="64">
        <v>-42.8</v>
      </c>
      <c r="E12" s="54">
        <v>-4.1280864197530862</v>
      </c>
      <c r="G12" s="6"/>
      <c r="H12" s="6"/>
      <c r="I12" s="6"/>
      <c r="J12" s="6"/>
      <c r="K12" s="6"/>
      <c r="L12" s="6"/>
    </row>
    <row r="13" spans="1:12">
      <c r="A13" s="7" t="s">
        <v>8</v>
      </c>
      <c r="B13" s="65">
        <f>SUM(B5:B12)</f>
        <v>56.499999999999929</v>
      </c>
      <c r="C13" s="55">
        <v>5.9788359788359706</v>
      </c>
      <c r="D13" s="59">
        <f>SUM(D5:D12)</f>
        <v>73.100000000000037</v>
      </c>
      <c r="E13" s="9">
        <v>6.9505401234567952</v>
      </c>
      <c r="G13" s="6"/>
      <c r="H13" s="6"/>
      <c r="I13" s="6"/>
      <c r="J13" s="6"/>
      <c r="K13" s="6"/>
      <c r="L13" s="6"/>
    </row>
    <row r="14" spans="1:12" s="30" customFormat="1">
      <c r="A14" s="88" t="s">
        <v>33</v>
      </c>
      <c r="B14" s="66">
        <v>0.4</v>
      </c>
      <c r="C14" s="27"/>
      <c r="D14" s="67">
        <v>0</v>
      </c>
      <c r="E14" s="29"/>
      <c r="G14" s="31"/>
      <c r="H14" s="31"/>
      <c r="I14" s="31"/>
      <c r="J14" s="31"/>
      <c r="K14" s="31"/>
      <c r="L14" s="31"/>
    </row>
    <row r="15" spans="1:12">
      <c r="A15" s="10" t="s">
        <v>9</v>
      </c>
      <c r="B15" s="60">
        <v>3.2</v>
      </c>
      <c r="C15" s="15"/>
      <c r="D15" s="61">
        <v>3.2</v>
      </c>
      <c r="E15" s="16"/>
      <c r="G15" s="6"/>
      <c r="H15" s="6"/>
      <c r="I15" s="6"/>
      <c r="J15" s="6"/>
      <c r="K15" s="6"/>
      <c r="L15" s="6"/>
    </row>
    <row r="16" spans="1:12">
      <c r="A16" s="11" t="s">
        <v>10</v>
      </c>
      <c r="B16" s="63">
        <v>-6.3</v>
      </c>
      <c r="C16" s="17"/>
      <c r="D16" s="64">
        <v>-11.1</v>
      </c>
      <c r="E16" s="18"/>
      <c r="G16" s="6"/>
      <c r="H16" s="6"/>
      <c r="I16" s="6"/>
      <c r="J16" s="6"/>
      <c r="K16" s="6"/>
      <c r="L16" s="6"/>
    </row>
    <row r="17" spans="1:15">
      <c r="A17" s="7" t="s">
        <v>12</v>
      </c>
      <c r="B17" s="68">
        <f>SUM(B13:B16)</f>
        <v>53.799999999999933</v>
      </c>
      <c r="C17" s="8">
        <v>5.6931216931216859</v>
      </c>
      <c r="D17" s="59">
        <f>SUM(D13:D16)</f>
        <v>65.200000000000045</v>
      </c>
      <c r="E17" s="9">
        <v>6.2885802469135843</v>
      </c>
      <c r="G17" s="6"/>
      <c r="H17" s="6"/>
      <c r="I17" s="6"/>
      <c r="J17" s="6"/>
      <c r="K17" s="6"/>
      <c r="L17" s="6"/>
    </row>
    <row r="18" spans="1:15">
      <c r="A18" s="11" t="s">
        <v>11</v>
      </c>
      <c r="B18" s="63">
        <v>-11.1</v>
      </c>
      <c r="C18" s="17"/>
      <c r="D18" s="64">
        <v>-15.4</v>
      </c>
      <c r="E18" s="18"/>
      <c r="G18" s="6"/>
      <c r="H18" s="6"/>
      <c r="I18" s="6"/>
      <c r="J18" s="6"/>
      <c r="K18" s="6"/>
      <c r="L18" s="6"/>
    </row>
    <row r="19" spans="1:15">
      <c r="A19" s="7" t="s">
        <v>20</v>
      </c>
      <c r="B19" s="68">
        <f>SUM(B17:B18)</f>
        <v>42.699999999999932</v>
      </c>
      <c r="C19" s="8">
        <v>4.5185185185185111</v>
      </c>
      <c r="D19" s="59">
        <f>SUM(D17:D18)</f>
        <v>49.800000000000047</v>
      </c>
      <c r="E19" s="9">
        <v>4.8032407407407458</v>
      </c>
      <c r="G19" s="6"/>
      <c r="H19" s="6"/>
      <c r="I19" s="6"/>
      <c r="J19" s="6"/>
      <c r="K19" s="6"/>
      <c r="L19" s="6"/>
    </row>
    <row r="20" spans="1:15">
      <c r="A20" s="19" t="s">
        <v>26</v>
      </c>
      <c r="B20" s="69">
        <v>42.4</v>
      </c>
      <c r="C20" s="13"/>
      <c r="D20" s="61">
        <v>49.7</v>
      </c>
      <c r="E20" s="14"/>
      <c r="G20" s="6"/>
      <c r="H20" s="6"/>
      <c r="I20" s="6"/>
      <c r="J20" s="6"/>
      <c r="K20" s="6"/>
      <c r="L20" s="6"/>
    </row>
    <row r="21" spans="1:15">
      <c r="A21" s="10" t="s">
        <v>16</v>
      </c>
      <c r="B21" s="60">
        <f>B19-B20</f>
        <v>0.29999999999993321</v>
      </c>
      <c r="C21" s="15"/>
      <c r="D21" s="61">
        <v>0.10000000000001563</v>
      </c>
      <c r="E21" s="16"/>
      <c r="G21" s="6"/>
      <c r="H21" s="6"/>
      <c r="I21" s="6"/>
      <c r="J21" s="6"/>
      <c r="K21" s="6"/>
      <c r="L21" s="6"/>
    </row>
    <row r="22" spans="1:15">
      <c r="A22" s="10"/>
      <c r="B22" s="58"/>
      <c r="C22" s="15"/>
      <c r="D22" s="61"/>
      <c r="E22" s="16"/>
      <c r="G22" s="6"/>
      <c r="H22" s="6"/>
      <c r="I22" s="6"/>
      <c r="J22" s="6"/>
      <c r="K22" s="6"/>
      <c r="L22" s="6"/>
    </row>
    <row r="23" spans="1:15" s="24" customFormat="1">
      <c r="A23" s="20" t="s">
        <v>35</v>
      </c>
      <c r="B23" s="82">
        <v>9.39</v>
      </c>
      <c r="C23" s="15"/>
      <c r="D23" s="83">
        <v>10.92</v>
      </c>
      <c r="E23" s="16"/>
      <c r="G23" s="23"/>
      <c r="H23" s="23"/>
      <c r="I23" s="23"/>
      <c r="J23" s="23"/>
      <c r="K23" s="23"/>
      <c r="L23" s="23"/>
    </row>
    <row r="24" spans="1:15" s="24" customFormat="1">
      <c r="A24" s="20" t="s">
        <v>34</v>
      </c>
      <c r="B24" s="82">
        <v>9.3800000000000008</v>
      </c>
      <c r="C24" s="15"/>
      <c r="D24" s="83">
        <v>10.91</v>
      </c>
      <c r="E24" s="16"/>
      <c r="G24" s="23"/>
      <c r="H24" s="23"/>
      <c r="I24" s="23"/>
      <c r="J24" s="23"/>
      <c r="K24" s="23"/>
      <c r="L24" s="23"/>
    </row>
    <row r="25" spans="1:15">
      <c r="A25" s="32"/>
      <c r="B25" s="33"/>
      <c r="C25" s="34"/>
      <c r="D25" s="33"/>
      <c r="E25" s="34"/>
      <c r="G25" s="6"/>
      <c r="H25" s="6"/>
      <c r="I25" s="6"/>
      <c r="J25" s="6"/>
      <c r="K25" s="6"/>
      <c r="L25" s="6"/>
    </row>
    <row r="26" spans="1:15">
      <c r="A26" s="22" t="s">
        <v>17</v>
      </c>
      <c r="B26" s="21"/>
      <c r="C26" s="21"/>
      <c r="D26" s="21"/>
      <c r="E26" s="21"/>
      <c r="F26" s="6"/>
      <c r="G26" s="6"/>
      <c r="H26" s="6"/>
      <c r="I26" s="6"/>
      <c r="J26" s="6"/>
      <c r="K26" s="6"/>
      <c r="L26" s="6"/>
      <c r="M26" s="6"/>
      <c r="N26" s="6"/>
      <c r="O26" s="6"/>
    </row>
    <row r="27" spans="1:15">
      <c r="A27" s="46"/>
      <c r="B27" s="21"/>
      <c r="C27" s="21"/>
      <c r="D27" s="21"/>
      <c r="E27" s="21"/>
      <c r="F27" s="6"/>
      <c r="G27" s="6"/>
      <c r="H27" s="6"/>
      <c r="I27" s="6"/>
      <c r="J27" s="6"/>
      <c r="K27" s="6"/>
      <c r="L27" s="6"/>
      <c r="M27" s="6"/>
      <c r="N27" s="6"/>
      <c r="O27" s="6"/>
    </row>
    <row r="28" spans="1:15">
      <c r="A28" s="46"/>
      <c r="B28" s="21"/>
      <c r="C28" s="21"/>
      <c r="D28" s="21"/>
      <c r="E28" s="21"/>
      <c r="F28" s="6"/>
      <c r="G28" s="6"/>
      <c r="H28" s="6"/>
      <c r="I28" s="6"/>
      <c r="J28" s="6"/>
      <c r="K28" s="6"/>
      <c r="L28" s="6"/>
      <c r="M28" s="6"/>
      <c r="N28" s="6"/>
      <c r="O28" s="6"/>
    </row>
    <row r="29" spans="1:15">
      <c r="A29" s="22" t="s">
        <v>1</v>
      </c>
      <c r="B29" s="21"/>
      <c r="C29" s="21"/>
      <c r="D29" s="21"/>
      <c r="E29" s="21"/>
      <c r="F29" s="6"/>
      <c r="G29" s="6"/>
      <c r="H29" s="6"/>
      <c r="I29" s="6"/>
      <c r="J29" s="6"/>
      <c r="K29" s="6"/>
      <c r="L29" s="6"/>
      <c r="M29" s="6"/>
      <c r="N29" s="6"/>
      <c r="O29" s="6"/>
    </row>
    <row r="30" spans="1:15" ht="20.25">
      <c r="A30" s="3" t="s">
        <v>13</v>
      </c>
      <c r="B30" s="21"/>
      <c r="C30" s="21"/>
      <c r="D30" s="21"/>
      <c r="E30" s="21"/>
      <c r="F30" s="6"/>
      <c r="G30" s="6"/>
      <c r="H30" s="6"/>
      <c r="I30" s="6"/>
      <c r="J30" s="6"/>
      <c r="K30" s="6"/>
      <c r="L30" s="6"/>
      <c r="M30" s="6"/>
      <c r="N30" s="6"/>
      <c r="O30" s="6"/>
    </row>
    <row r="31" spans="1:15">
      <c r="A31" s="47"/>
      <c r="B31" s="44"/>
      <c r="C31" s="45"/>
      <c r="D31" s="44"/>
      <c r="E31" s="45"/>
      <c r="G31" s="6"/>
      <c r="H31" s="6"/>
      <c r="I31" s="6"/>
      <c r="J31" s="6"/>
      <c r="K31" s="6"/>
      <c r="L31" s="6"/>
    </row>
    <row r="32" spans="1:15">
      <c r="A32" s="38" t="s">
        <v>18</v>
      </c>
      <c r="B32" s="56">
        <v>2016</v>
      </c>
      <c r="C32" s="39"/>
      <c r="D32" s="57">
        <v>2015</v>
      </c>
      <c r="E32" s="39"/>
      <c r="G32" s="6"/>
      <c r="H32" s="6"/>
      <c r="I32" s="6"/>
      <c r="J32" s="6"/>
      <c r="K32" s="6"/>
      <c r="L32" s="6"/>
    </row>
    <row r="33" spans="1:12">
      <c r="A33" s="7" t="s">
        <v>20</v>
      </c>
      <c r="B33" s="71">
        <v>42.7</v>
      </c>
      <c r="C33" s="12"/>
      <c r="D33" s="59">
        <v>49.8</v>
      </c>
      <c r="E33" s="12"/>
      <c r="G33" s="6"/>
      <c r="H33" s="6"/>
      <c r="I33" s="6"/>
      <c r="J33" s="6"/>
      <c r="K33" s="6"/>
      <c r="L33" s="6"/>
    </row>
    <row r="34" spans="1:12" s="30" customFormat="1">
      <c r="A34" s="25" t="s">
        <v>21</v>
      </c>
      <c r="B34" s="72">
        <v>1.9</v>
      </c>
      <c r="C34" s="29"/>
      <c r="D34" s="67">
        <v>3.6</v>
      </c>
      <c r="E34" s="29"/>
      <c r="G34" s="31"/>
      <c r="H34" s="31"/>
      <c r="I34" s="31"/>
      <c r="J34" s="31"/>
      <c r="K34" s="31"/>
      <c r="L34" s="31"/>
    </row>
    <row r="35" spans="1:12" s="30" customFormat="1">
      <c r="A35" s="25" t="s">
        <v>27</v>
      </c>
      <c r="B35" s="73">
        <v>-0.7</v>
      </c>
      <c r="C35" s="53"/>
      <c r="D35" s="74">
        <v>-0.7</v>
      </c>
      <c r="E35" s="53"/>
      <c r="G35" s="31"/>
      <c r="H35" s="31"/>
      <c r="I35" s="31"/>
      <c r="J35" s="31"/>
      <c r="K35" s="31"/>
      <c r="L35" s="31"/>
    </row>
    <row r="36" spans="1:12" s="24" customFormat="1">
      <c r="A36" s="7" t="s">
        <v>22</v>
      </c>
      <c r="B36" s="75">
        <f>SUM(B34:B35)</f>
        <v>1.2</v>
      </c>
      <c r="C36" s="16"/>
      <c r="D36" s="70">
        <f>SUM(D34:D35)</f>
        <v>2.9000000000000004</v>
      </c>
      <c r="E36" s="16"/>
      <c r="G36" s="23"/>
      <c r="H36" s="23"/>
      <c r="I36" s="23"/>
      <c r="J36" s="23"/>
      <c r="K36" s="23"/>
      <c r="L36" s="23"/>
    </row>
    <row r="37" spans="1:12" s="30" customFormat="1">
      <c r="A37" s="25" t="s">
        <v>23</v>
      </c>
      <c r="B37" s="72">
        <v>-5.6</v>
      </c>
      <c r="C37" s="29"/>
      <c r="D37" s="67">
        <v>-24.2</v>
      </c>
      <c r="E37" s="29"/>
      <c r="G37" s="31"/>
      <c r="H37" s="31"/>
      <c r="I37" s="31"/>
      <c r="J37" s="31"/>
      <c r="K37" s="31"/>
      <c r="L37" s="31"/>
    </row>
    <row r="38" spans="1:12" s="30" customFormat="1">
      <c r="A38" s="25" t="s">
        <v>28</v>
      </c>
      <c r="B38" s="72">
        <v>-1.4</v>
      </c>
      <c r="C38" s="29"/>
      <c r="D38" s="67">
        <v>0</v>
      </c>
      <c r="E38" s="29"/>
      <c r="G38" s="31"/>
      <c r="H38" s="31"/>
      <c r="I38" s="31"/>
      <c r="J38" s="31"/>
      <c r="K38" s="31"/>
      <c r="L38" s="31"/>
    </row>
    <row r="39" spans="1:12" s="30" customFormat="1">
      <c r="A39" s="25" t="s">
        <v>29</v>
      </c>
      <c r="B39" s="72">
        <v>0.3</v>
      </c>
      <c r="C39" s="29"/>
      <c r="D39" s="67">
        <v>0</v>
      </c>
      <c r="E39" s="29"/>
      <c r="G39" s="31"/>
      <c r="H39" s="31"/>
      <c r="I39" s="31"/>
      <c r="J39" s="31"/>
      <c r="K39" s="31"/>
      <c r="L39" s="31"/>
    </row>
    <row r="40" spans="1:12" s="30" customFormat="1" ht="25.5">
      <c r="A40" s="25" t="s">
        <v>30</v>
      </c>
      <c r="B40" s="72">
        <v>0</v>
      </c>
      <c r="C40" s="29"/>
      <c r="D40" s="67">
        <v>3.5</v>
      </c>
      <c r="E40" s="29"/>
      <c r="G40" s="31"/>
      <c r="H40" s="31"/>
      <c r="I40" s="31"/>
      <c r="J40" s="31"/>
      <c r="K40" s="31"/>
      <c r="L40" s="31"/>
    </row>
    <row r="41" spans="1:12" s="30" customFormat="1" ht="25.5">
      <c r="A41" s="84" t="s">
        <v>31</v>
      </c>
      <c r="B41" s="85">
        <v>0</v>
      </c>
      <c r="C41" s="86"/>
      <c r="D41" s="87">
        <v>-0.3</v>
      </c>
      <c r="E41" s="86"/>
      <c r="G41" s="31"/>
      <c r="H41" s="31"/>
      <c r="I41" s="31"/>
      <c r="J41" s="31"/>
      <c r="K41" s="31"/>
      <c r="L41" s="31"/>
    </row>
    <row r="42" spans="1:12" s="24" customFormat="1" ht="12.75" customHeight="1">
      <c r="A42" s="48" t="s">
        <v>24</v>
      </c>
      <c r="B42" s="76">
        <f>SUM(B37:B41)</f>
        <v>-6.7</v>
      </c>
      <c r="C42" s="49"/>
      <c r="D42" s="77">
        <f>SUM(D37:D41)</f>
        <v>-21</v>
      </c>
      <c r="E42" s="49"/>
      <c r="G42" s="23"/>
      <c r="H42" s="23"/>
      <c r="I42" s="23"/>
      <c r="J42" s="23"/>
      <c r="K42" s="23"/>
      <c r="L42" s="23"/>
    </row>
    <row r="43" spans="1:12" s="24" customFormat="1">
      <c r="A43" s="35" t="s">
        <v>14</v>
      </c>
      <c r="B43" s="78">
        <f>SUM(B36,B42)</f>
        <v>-5.5</v>
      </c>
      <c r="C43" s="36"/>
      <c r="D43" s="79">
        <f>SUM(D36,D42)</f>
        <v>-18.100000000000001</v>
      </c>
      <c r="E43" s="36"/>
      <c r="G43" s="23"/>
      <c r="H43" s="23"/>
      <c r="I43" s="23"/>
      <c r="J43" s="23"/>
      <c r="K43" s="23"/>
      <c r="L43" s="23"/>
    </row>
    <row r="44" spans="1:12" s="24" customFormat="1">
      <c r="A44" s="42" t="s">
        <v>15</v>
      </c>
      <c r="B44" s="80">
        <f>B33+B43</f>
        <v>37.200000000000003</v>
      </c>
      <c r="C44" s="43"/>
      <c r="D44" s="81">
        <f>D33+D43</f>
        <v>31.699999999999996</v>
      </c>
      <c r="E44" s="43"/>
      <c r="G44" s="23"/>
      <c r="H44" s="23"/>
      <c r="I44" s="23"/>
      <c r="J44" s="23"/>
      <c r="K44" s="23"/>
      <c r="L44" s="23"/>
    </row>
    <row r="45" spans="1:12" s="30" customFormat="1">
      <c r="A45" s="41" t="s">
        <v>26</v>
      </c>
      <c r="B45" s="72">
        <v>36.9</v>
      </c>
      <c r="C45" s="29"/>
      <c r="D45" s="67">
        <v>31.6</v>
      </c>
      <c r="E45" s="29"/>
      <c r="G45" s="31"/>
      <c r="H45" s="31"/>
      <c r="I45" s="31"/>
      <c r="J45" s="31"/>
      <c r="K45" s="31"/>
      <c r="L45" s="31"/>
    </row>
    <row r="46" spans="1:12" s="30" customFormat="1">
      <c r="A46" s="10" t="s">
        <v>16</v>
      </c>
      <c r="B46" s="60">
        <v>0.30000000000000426</v>
      </c>
      <c r="C46" s="29"/>
      <c r="D46" s="61">
        <v>9.9999999999994316E-2</v>
      </c>
      <c r="E46" s="29"/>
      <c r="G46" s="31"/>
      <c r="H46" s="31"/>
      <c r="I46" s="31"/>
      <c r="J46" s="31"/>
      <c r="K46" s="31"/>
      <c r="L46" s="31"/>
    </row>
    <row r="48" spans="1:12">
      <c r="A48" s="46"/>
    </row>
  </sheetData>
  <phoneticPr fontId="3" type="noConversion"/>
  <pageMargins left="0.59055118110236227" right="0.39370078740157483" top="0.98425196850393704" bottom="0.98425196850393704" header="0.51181102362204722" footer="0.51181102362204722"/>
  <pageSetup paperSize="9" scale="81" firstPageNumber="0" orientation="portrait" r:id="rId1"/>
  <headerFooter alignWithMargins="0"/>
  <ignoredErrors>
    <ignoredError sqref="D47:G54 F42:G46 F13:G4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Konzernerfolgsrechnung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Rieter</dc:creator>
  <cp:lastModifiedBy>urammi</cp:lastModifiedBy>
  <cp:lastPrinted>2015-03-16T14:30:05Z</cp:lastPrinted>
  <dcterms:created xsi:type="dcterms:W3CDTF">2011-03-18T13:28:52Z</dcterms:created>
  <dcterms:modified xsi:type="dcterms:W3CDTF">2017-03-09T12:07:04Z</dcterms:modified>
</cp:coreProperties>
</file>