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Wichtiges in Kürze" sheetId="1" r:id="rId1"/>
  </sheets>
  <calcPr calcId="145621"/>
</workbook>
</file>

<file path=xl/calcChain.xml><?xml version="1.0" encoding="utf-8"?>
<calcChain xmlns="http://schemas.openxmlformats.org/spreadsheetml/2006/main">
  <c r="F24" i="1" l="1"/>
  <c r="F23" i="1"/>
  <c r="F22" i="1"/>
  <c r="F36" i="1" l="1"/>
  <c r="F29" i="1"/>
  <c r="F45" i="1"/>
  <c r="F44" i="1"/>
  <c r="F43" i="1"/>
  <c r="F40" i="1"/>
  <c r="F35" i="1"/>
  <c r="F30" i="1"/>
  <c r="F28" i="1"/>
  <c r="F27" i="1"/>
  <c r="F19" i="1"/>
  <c r="F18" i="1"/>
  <c r="F17" i="1"/>
  <c r="F15" i="1"/>
  <c r="F14" i="1"/>
  <c r="F13" i="1"/>
  <c r="F12" i="1"/>
  <c r="F10" i="1"/>
  <c r="F8" i="1"/>
  <c r="F7" i="1"/>
  <c r="F6" i="1"/>
</calcChain>
</file>

<file path=xl/sharedStrings.xml><?xml version="1.0" encoding="utf-8"?>
<sst xmlns="http://schemas.openxmlformats.org/spreadsheetml/2006/main" count="48" uniqueCount="35">
  <si>
    <t>Wichtiges in Kürze</t>
  </si>
  <si>
    <t>Mio. CHF</t>
  </si>
  <si>
    <t>Veränderung in %</t>
  </si>
  <si>
    <t>Rieter</t>
  </si>
  <si>
    <t>Bestellungseingang</t>
  </si>
  <si>
    <t>Umsatz</t>
  </si>
  <si>
    <t>- in % des Umsatzes</t>
  </si>
  <si>
    <t>Betriebsergebnis vor Zinsen und Steuern (EBIT)</t>
  </si>
  <si>
    <t>Investitionen in Sachanlagen und immaterielle Anlagen</t>
  </si>
  <si>
    <t>Total Segmentumsatz</t>
  </si>
  <si>
    <t>- in % des Segmentumsatzes</t>
  </si>
  <si>
    <t>Rieter Holding AG</t>
  </si>
  <si>
    <t>Jahresgewinn</t>
  </si>
  <si>
    <t>Dividende</t>
  </si>
  <si>
    <t>Konzerngewinn</t>
  </si>
  <si>
    <t>1</t>
  </si>
  <si>
    <t>Geschäftsbereich Machines &amp; Systems</t>
  </si>
  <si>
    <t>Geschäftsbereich After Sales</t>
  </si>
  <si>
    <t>Geschäftsbereich Components</t>
  </si>
  <si>
    <t>190/117</t>
  </si>
  <si>
    <t>218/168</t>
  </si>
  <si>
    <t>1. Gemäss Antrag des Verwaltungsrats.</t>
  </si>
  <si>
    <t>Aktienkurs (Höchst/Tiefst) in CHF</t>
  </si>
  <si>
    <t>Angaben pro Aktie</t>
  </si>
  <si>
    <t>Unverwässerter Gewinn pro Aktie in CHF</t>
  </si>
  <si>
    <t>Dividende (Rieter Holding AG) pro Aktie in CHF</t>
  </si>
  <si>
    <r>
      <t>Eigenkapital (Konzern)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in CHF</t>
    </r>
    <r>
      <rPr>
        <vertAlign val="superscript"/>
        <sz val="10"/>
        <rFont val="Arial"/>
        <family val="2"/>
      </rPr>
      <t>2</t>
    </r>
  </si>
  <si>
    <t>Bilanzsumme am 31.12.</t>
  </si>
  <si>
    <t>Eigenkapital vor Gewinnverwendung am 31.12.</t>
  </si>
  <si>
    <t>Personalbestand am Jahresende (ohne Temporäre) am 31.12.</t>
  </si>
  <si>
    <t>Aktienkapital am 31.12.</t>
  </si>
  <si>
    <t>Anzahl Aktien, einbezahlt am 31.12.</t>
  </si>
  <si>
    <t>Börsenkapitalisierung am 31.12.</t>
  </si>
  <si>
    <t>2. Anteil Eigenkapital Aktionäre der Rieter Holding AG pro Aktie im Umlauf am 31. Dezember.</t>
  </si>
  <si>
    <t>Durchschnittliche Anzahl Aktien im Umlauf (unverwässert)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</si>
</sst>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\ #\ ###\ ##0"/>
    <numFmt numFmtId="167" formatCode="#\ ##0.0"/>
    <numFmt numFmtId="168" formatCode="#\ ##0"/>
  </numFmts>
  <fonts count="14">
    <font>
      <sz val="12"/>
      <name val="Arial MT"/>
    </font>
    <font>
      <b/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2"/>
      <name val="Arial"/>
      <family val="2"/>
    </font>
    <font>
      <vertAlign val="superscript"/>
      <sz val="8"/>
      <name val="Arial"/>
      <family val="2"/>
    </font>
    <font>
      <sz val="10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>
      <alignment horizontal="right"/>
    </xf>
    <xf numFmtId="0" fontId="8" fillId="0" borderId="1" xfId="0" quotePrefix="1" applyFont="1" applyFill="1" applyBorder="1" applyAlignment="1">
      <alignment horizontal="left"/>
    </xf>
    <xf numFmtId="164" fontId="8" fillId="0" borderId="1" xfId="0" applyNumberFormat="1" applyFont="1" applyFill="1" applyBorder="1"/>
    <xf numFmtId="3" fontId="10" fillId="0" borderId="1" xfId="0" applyNumberFormat="1" applyFont="1" applyFill="1" applyBorder="1" applyProtection="1"/>
    <xf numFmtId="3" fontId="8" fillId="0" borderId="1" xfId="0" applyNumberFormat="1" applyFont="1" applyFill="1" applyBorder="1" applyProtection="1"/>
    <xf numFmtId="3" fontId="8" fillId="0" borderId="1" xfId="0" applyNumberFormat="1" applyFont="1" applyFill="1" applyBorder="1" applyAlignment="1" applyProtection="1">
      <alignment horizontal="right"/>
    </xf>
    <xf numFmtId="165" fontId="10" fillId="0" borderId="1" xfId="0" quotePrefix="1" applyNumberFormat="1" applyFont="1" applyFill="1" applyBorder="1" applyProtection="1"/>
    <xf numFmtId="3" fontId="8" fillId="0" borderId="1" xfId="0" quotePrefix="1" applyNumberFormat="1" applyFont="1" applyFill="1" applyBorder="1" applyAlignment="1" applyProtection="1">
      <alignment horizontal="right"/>
    </xf>
    <xf numFmtId="0" fontId="4" fillId="0" borderId="1" xfId="0" applyFont="1" applyFill="1" applyBorder="1"/>
    <xf numFmtId="2" fontId="8" fillId="0" borderId="1" xfId="0" applyNumberFormat="1" applyFont="1" applyFill="1" applyBorder="1" applyProtection="1"/>
    <xf numFmtId="2" fontId="8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0" fillId="0" borderId="0" xfId="0" applyFont="1" applyFill="1"/>
    <xf numFmtId="1" fontId="8" fillId="0" borderId="1" xfId="0" applyNumberFormat="1" applyFont="1" applyFill="1" applyBorder="1" applyProtection="1"/>
    <xf numFmtId="1" fontId="8" fillId="0" borderId="1" xfId="0" applyNumberFormat="1" applyFont="1" applyFill="1" applyBorder="1"/>
    <xf numFmtId="1" fontId="8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/>
    <xf numFmtId="9" fontId="8" fillId="0" borderId="1" xfId="1" applyFont="1" applyFill="1" applyBorder="1" applyProtection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 applyProtection="1">
      <alignment horizontal="right"/>
    </xf>
    <xf numFmtId="164" fontId="8" fillId="2" borderId="1" xfId="0" applyNumberFormat="1" applyFont="1" applyFill="1" applyBorder="1" applyProtection="1"/>
    <xf numFmtId="164" fontId="8" fillId="2" borderId="1" xfId="0" applyNumberFormat="1" applyFont="1" applyFill="1" applyBorder="1"/>
    <xf numFmtId="3" fontId="8" fillId="2" borderId="1" xfId="0" applyNumberFormat="1" applyFont="1" applyFill="1" applyBorder="1" applyAlignment="1" applyProtection="1">
      <alignment horizontal="right"/>
    </xf>
    <xf numFmtId="3" fontId="8" fillId="2" borderId="1" xfId="0" applyNumberFormat="1" applyFont="1" applyFill="1" applyBorder="1" applyProtection="1"/>
    <xf numFmtId="0" fontId="8" fillId="2" borderId="1" xfId="0" applyFont="1" applyFill="1" applyBorder="1"/>
    <xf numFmtId="165" fontId="10" fillId="2" borderId="1" xfId="0" quotePrefix="1" applyNumberFormat="1" applyFont="1" applyFill="1" applyBorder="1" applyProtection="1"/>
    <xf numFmtId="3" fontId="8" fillId="2" borderId="1" xfId="0" quotePrefix="1" applyNumberFormat="1" applyFont="1" applyFill="1" applyBorder="1" applyAlignment="1" applyProtection="1">
      <alignment horizontal="right"/>
    </xf>
    <xf numFmtId="0" fontId="4" fillId="2" borderId="1" xfId="0" applyFont="1" applyFill="1" applyBorder="1"/>
    <xf numFmtId="0" fontId="8" fillId="2" borderId="1" xfId="0" applyFont="1" applyFill="1" applyBorder="1" applyAlignment="1">
      <alignment horizontal="right"/>
    </xf>
    <xf numFmtId="2" fontId="8" fillId="2" borderId="1" xfId="0" applyNumberFormat="1" applyFont="1" applyFill="1" applyBorder="1" applyAlignment="1" applyProtection="1">
      <alignment horizontal="right"/>
    </xf>
    <xf numFmtId="2" fontId="8" fillId="2" borderId="1" xfId="0" applyNumberFormat="1" applyFont="1" applyFill="1" applyBorder="1" applyProtection="1"/>
    <xf numFmtId="167" fontId="8" fillId="2" borderId="1" xfId="0" applyNumberFormat="1" applyFont="1" applyFill="1" applyBorder="1" applyAlignment="1" applyProtection="1">
      <alignment horizontal="right"/>
    </xf>
    <xf numFmtId="167" fontId="8" fillId="0" borderId="1" xfId="0" applyNumberFormat="1" applyFont="1" applyFill="1" applyBorder="1" applyAlignment="1" applyProtection="1">
      <alignment horizontal="right"/>
    </xf>
    <xf numFmtId="168" fontId="8" fillId="2" borderId="1" xfId="0" applyNumberFormat="1" applyFont="1" applyFill="1" applyBorder="1" applyAlignment="1" applyProtection="1">
      <alignment horizontal="right"/>
    </xf>
    <xf numFmtId="168" fontId="8" fillId="0" borderId="1" xfId="0" applyNumberFormat="1" applyFont="1" applyFill="1" applyBorder="1" applyAlignment="1" applyProtection="1">
      <alignment horizontal="right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/>
    <xf numFmtId="165" fontId="8" fillId="0" borderId="1" xfId="0" applyNumberFormat="1" applyFont="1" applyFill="1" applyBorder="1" applyAlignment="1" applyProtection="1">
      <alignment horizontal="right"/>
    </xf>
    <xf numFmtId="165" fontId="8" fillId="0" borderId="1" xfId="0" applyNumberFormat="1" applyFont="1" applyFill="1" applyBorder="1" applyProtection="1"/>
    <xf numFmtId="166" fontId="8" fillId="0" borderId="1" xfId="0" applyNumberFormat="1" applyFont="1" applyFill="1" applyBorder="1" applyAlignment="1" applyProtection="1">
      <alignment horizontal="right"/>
    </xf>
    <xf numFmtId="0" fontId="11" fillId="3" borderId="1" xfId="0" applyFont="1" applyFill="1" applyBorder="1" applyAlignment="1">
      <alignment horizontal="right"/>
    </xf>
    <xf numFmtId="0" fontId="11" fillId="3" borderId="1" xfId="0" applyFont="1" applyFill="1" applyBorder="1"/>
    <xf numFmtId="165" fontId="8" fillId="3" borderId="1" xfId="0" applyNumberFormat="1" applyFont="1" applyFill="1" applyBorder="1" applyAlignment="1" applyProtection="1">
      <alignment horizontal="right"/>
    </xf>
    <xf numFmtId="165" fontId="8" fillId="3" borderId="1" xfId="0" applyNumberFormat="1" applyFont="1" applyFill="1" applyBorder="1" applyProtection="1"/>
    <xf numFmtId="165" fontId="10" fillId="3" borderId="1" xfId="0" quotePrefix="1" applyNumberFormat="1" applyFont="1" applyFill="1" applyBorder="1" applyProtection="1"/>
    <xf numFmtId="166" fontId="8" fillId="3" borderId="1" xfId="0" applyNumberFormat="1" applyFont="1" applyFill="1" applyBorder="1" applyAlignment="1" applyProtection="1">
      <alignment horizontal="right"/>
    </xf>
    <xf numFmtId="3" fontId="8" fillId="3" borderId="1" xfId="0" applyNumberFormat="1" applyFont="1" applyFill="1" applyBorder="1" applyProtection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0</xdr:row>
      <xdr:rowOff>104775</xdr:rowOff>
    </xdr:from>
    <xdr:to>
      <xdr:col>5</xdr:col>
      <xdr:colOff>1114425</xdr:colOff>
      <xdr:row>1</xdr:row>
      <xdr:rowOff>228600</xdr:rowOff>
    </xdr:to>
    <xdr:pic>
      <xdr:nvPicPr>
        <xdr:cNvPr id="2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6505575" y="104775"/>
          <a:ext cx="1600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tabSelected="1" topLeftCell="A14" zoomScaleNormal="100" zoomScaleSheetLayoutView="100" workbookViewId="0">
      <selection activeCell="A39" sqref="A39"/>
    </sheetView>
  </sheetViews>
  <sheetFormatPr baseColWidth="10" defaultColWidth="11.5546875" defaultRowHeight="15"/>
  <cols>
    <col min="1" max="1" width="55.77734375" style="31" customWidth="1"/>
    <col min="2" max="2" width="11.109375" style="31" customWidth="1"/>
    <col min="3" max="3" width="1.77734375" style="31" customWidth="1"/>
    <col min="4" max="4" width="11.109375" style="31" customWidth="1"/>
    <col min="5" max="5" width="2" style="31" customWidth="1"/>
    <col min="6" max="6" width="13.44140625" style="31" bestFit="1" customWidth="1"/>
    <col min="7" max="8" width="7.77734375" style="31" customWidth="1"/>
    <col min="9" max="9" width="11.5546875" style="31" customWidth="1"/>
    <col min="10" max="10" width="5.77734375" style="31" customWidth="1"/>
    <col min="11" max="11" width="12.77734375" style="31" customWidth="1"/>
    <col min="12" max="16384" width="11.5546875" style="31"/>
  </cols>
  <sheetData>
    <row r="1" spans="1:6" ht="20.25" customHeight="1">
      <c r="B1" s="2"/>
      <c r="C1" s="2"/>
      <c r="D1" s="2"/>
    </row>
    <row r="2" spans="1:6" ht="20.25">
      <c r="A2" s="1" t="s">
        <v>0</v>
      </c>
      <c r="B2" s="2"/>
      <c r="C2" s="2"/>
      <c r="D2" s="2"/>
      <c r="E2" s="2"/>
      <c r="F2" s="2"/>
    </row>
    <row r="3" spans="1:6">
      <c r="A3" s="3"/>
      <c r="B3" s="3"/>
      <c r="C3" s="3"/>
      <c r="D3" s="3"/>
      <c r="E3" s="3"/>
      <c r="F3" s="3"/>
    </row>
    <row r="4" spans="1:6">
      <c r="A4" s="4" t="s">
        <v>1</v>
      </c>
      <c r="B4" s="37">
        <v>2016</v>
      </c>
      <c r="C4" s="38"/>
      <c r="D4" s="6">
        <v>2015</v>
      </c>
      <c r="E4" s="7"/>
      <c r="F4" s="6" t="s">
        <v>2</v>
      </c>
    </row>
    <row r="5" spans="1:6" ht="15.75">
      <c r="A5" s="8" t="s">
        <v>3</v>
      </c>
      <c r="B5" s="39"/>
      <c r="C5" s="40"/>
      <c r="D5" s="9"/>
      <c r="E5" s="10"/>
      <c r="F5" s="11"/>
    </row>
    <row r="6" spans="1:6">
      <c r="A6" s="12" t="s">
        <v>4</v>
      </c>
      <c r="B6" s="54">
        <v>905.2</v>
      </c>
      <c r="C6" s="41"/>
      <c r="D6" s="55">
        <v>801.6</v>
      </c>
      <c r="E6" s="13"/>
      <c r="F6" s="36">
        <f>(B6-D6)/D6</f>
        <v>0.12924151696606789</v>
      </c>
    </row>
    <row r="7" spans="1:6">
      <c r="A7" s="12" t="s">
        <v>5</v>
      </c>
      <c r="B7" s="54">
        <v>945</v>
      </c>
      <c r="C7" s="43"/>
      <c r="D7" s="55">
        <v>1036.8</v>
      </c>
      <c r="E7" s="15"/>
      <c r="F7" s="36">
        <f t="shared" ref="F7" si="0">(B7-D7)/D7</f>
        <v>-8.854166666666663E-2</v>
      </c>
    </row>
    <row r="8" spans="1:6">
      <c r="A8" s="12" t="s">
        <v>7</v>
      </c>
      <c r="B8" s="54">
        <v>56.5</v>
      </c>
      <c r="C8" s="43"/>
      <c r="D8" s="55">
        <v>73.099999999999994</v>
      </c>
      <c r="E8" s="15"/>
      <c r="F8" s="36">
        <f>(B8-D8)/D8</f>
        <v>-0.22708618331053346</v>
      </c>
    </row>
    <row r="9" spans="1:6">
      <c r="A9" s="17" t="s">
        <v>6</v>
      </c>
      <c r="B9" s="54">
        <v>5.9788359788359786</v>
      </c>
      <c r="C9" s="44"/>
      <c r="D9" s="55">
        <v>7</v>
      </c>
      <c r="E9" s="18"/>
      <c r="F9" s="33"/>
    </row>
    <row r="10" spans="1:6">
      <c r="A10" s="12" t="s">
        <v>14</v>
      </c>
      <c r="B10" s="54">
        <v>42.7</v>
      </c>
      <c r="C10" s="43"/>
      <c r="D10" s="55">
        <v>49.8</v>
      </c>
      <c r="E10" s="15"/>
      <c r="F10" s="36">
        <f>(B10-D10)/D10</f>
        <v>-0.14257028112449788</v>
      </c>
    </row>
    <row r="11" spans="1:6">
      <c r="A11" s="17" t="s">
        <v>6</v>
      </c>
      <c r="B11" s="54">
        <v>4.518518518518519</v>
      </c>
      <c r="C11" s="43"/>
      <c r="D11" s="55">
        <v>4.8032407407407405</v>
      </c>
      <c r="E11" s="15"/>
      <c r="F11" s="33"/>
    </row>
    <row r="12" spans="1:6">
      <c r="A12" s="12" t="s">
        <v>8</v>
      </c>
      <c r="B12" s="54">
        <v>30.9</v>
      </c>
      <c r="C12" s="43"/>
      <c r="D12" s="55">
        <v>31.6</v>
      </c>
      <c r="E12" s="15"/>
      <c r="F12" s="36">
        <f t="shared" ref="F12:F15" si="1">(B12-D12)/D12</f>
        <v>-2.2151898734177305E-2</v>
      </c>
    </row>
    <row r="13" spans="1:6">
      <c r="A13" s="12" t="s">
        <v>27</v>
      </c>
      <c r="B13" s="54">
        <v>998.1</v>
      </c>
      <c r="C13" s="43"/>
      <c r="D13" s="55">
        <v>1001.4</v>
      </c>
      <c r="E13" s="19"/>
      <c r="F13" s="36">
        <f t="shared" si="1"/>
        <v>-3.2953864589574141E-3</v>
      </c>
    </row>
    <row r="14" spans="1:6" ht="15.75" customHeight="1">
      <c r="A14" s="12" t="s">
        <v>28</v>
      </c>
      <c r="B14" s="54">
        <v>460.7</v>
      </c>
      <c r="C14" s="43"/>
      <c r="D14" s="55">
        <v>443.8</v>
      </c>
      <c r="E14" s="19"/>
      <c r="F14" s="36">
        <f t="shared" si="1"/>
        <v>3.8080216313654748E-2</v>
      </c>
    </row>
    <row r="15" spans="1:6">
      <c r="A15" s="12" t="s">
        <v>29</v>
      </c>
      <c r="B15" s="56">
        <v>5022</v>
      </c>
      <c r="C15" s="46"/>
      <c r="D15" s="57">
        <v>5077</v>
      </c>
      <c r="E15" s="20"/>
      <c r="F15" s="36">
        <f t="shared" si="1"/>
        <v>-1.0833169194406146E-2</v>
      </c>
    </row>
    <row r="16" spans="1:6">
      <c r="A16" s="8" t="s">
        <v>16</v>
      </c>
      <c r="B16" s="45"/>
      <c r="C16" s="46"/>
      <c r="D16" s="21"/>
      <c r="E16" s="20"/>
      <c r="F16" s="32"/>
    </row>
    <row r="17" spans="1:6">
      <c r="A17" s="12" t="s">
        <v>4</v>
      </c>
      <c r="B17" s="54">
        <v>591.6</v>
      </c>
      <c r="C17" s="43"/>
      <c r="D17" s="55">
        <v>457.6</v>
      </c>
      <c r="E17" s="15"/>
      <c r="F17" s="36">
        <f t="shared" ref="F17:F19" si="2">(B17-D17)/D17</f>
        <v>0.29283216783216781</v>
      </c>
    </row>
    <row r="18" spans="1:6">
      <c r="A18" s="12" t="s">
        <v>5</v>
      </c>
      <c r="B18" s="54">
        <v>603.4</v>
      </c>
      <c r="C18" s="43"/>
      <c r="D18" s="55">
        <v>702.3</v>
      </c>
      <c r="E18" s="15"/>
      <c r="F18" s="36">
        <f t="shared" si="2"/>
        <v>-0.14082301010963974</v>
      </c>
    </row>
    <row r="19" spans="1:6">
      <c r="A19" s="12" t="s">
        <v>7</v>
      </c>
      <c r="B19" s="54">
        <v>3.6</v>
      </c>
      <c r="C19" s="44"/>
      <c r="D19" s="55">
        <v>14.8</v>
      </c>
      <c r="E19" s="18"/>
      <c r="F19" s="36">
        <f t="shared" si="2"/>
        <v>-0.7567567567567568</v>
      </c>
    </row>
    <row r="20" spans="1:6">
      <c r="A20" s="17" t="s">
        <v>6</v>
      </c>
      <c r="B20" s="54">
        <v>0.59661915810407695</v>
      </c>
      <c r="C20" s="44"/>
      <c r="D20" s="55">
        <v>2.1073615264132139</v>
      </c>
      <c r="E20" s="18"/>
      <c r="F20" s="32"/>
    </row>
    <row r="21" spans="1:6">
      <c r="A21" s="8" t="s">
        <v>17</v>
      </c>
      <c r="B21" s="45"/>
      <c r="C21" s="46"/>
      <c r="D21" s="21"/>
      <c r="E21" s="20"/>
      <c r="F21" s="32"/>
    </row>
    <row r="22" spans="1:6">
      <c r="A22" s="12" t="s">
        <v>4</v>
      </c>
      <c r="B22" s="54">
        <v>135.19999999999999</v>
      </c>
      <c r="C22" s="43"/>
      <c r="D22" s="55">
        <v>126.3</v>
      </c>
      <c r="E22" s="15"/>
      <c r="F22" s="36">
        <f t="shared" ref="F22:F24" si="3">(B22-D22)/D22</f>
        <v>7.0467141726049023E-2</v>
      </c>
    </row>
    <row r="23" spans="1:6">
      <c r="A23" s="12" t="s">
        <v>5</v>
      </c>
      <c r="B23" s="54">
        <v>141.6</v>
      </c>
      <c r="C23" s="43"/>
      <c r="D23" s="55">
        <v>139.80000000000001</v>
      </c>
      <c r="E23" s="15"/>
      <c r="F23" s="36">
        <f t="shared" si="3"/>
        <v>1.2875536480686572E-2</v>
      </c>
    </row>
    <row r="24" spans="1:6">
      <c r="A24" s="12" t="s">
        <v>7</v>
      </c>
      <c r="B24" s="54">
        <v>25.5</v>
      </c>
      <c r="C24" s="44"/>
      <c r="D24" s="55">
        <v>26.5</v>
      </c>
      <c r="E24" s="18"/>
      <c r="F24" s="36">
        <f t="shared" si="3"/>
        <v>-3.7735849056603772E-2</v>
      </c>
    </row>
    <row r="25" spans="1:6">
      <c r="A25" s="17" t="s">
        <v>6</v>
      </c>
      <c r="B25" s="54">
        <v>18.008474576271187</v>
      </c>
      <c r="C25" s="44"/>
      <c r="D25" s="55">
        <v>18.955650929899857</v>
      </c>
      <c r="E25" s="18"/>
      <c r="F25" s="32"/>
    </row>
    <row r="26" spans="1:6">
      <c r="A26" s="8" t="s">
        <v>18</v>
      </c>
      <c r="B26" s="45"/>
      <c r="C26" s="46"/>
      <c r="D26" s="21"/>
      <c r="E26" s="20"/>
      <c r="F26" s="32"/>
    </row>
    <row r="27" spans="1:6">
      <c r="A27" s="12" t="s">
        <v>4</v>
      </c>
      <c r="B27" s="54">
        <v>178.4</v>
      </c>
      <c r="C27" s="43"/>
      <c r="D27" s="55">
        <v>217.7</v>
      </c>
      <c r="E27" s="15"/>
      <c r="F27" s="36">
        <f t="shared" ref="F27:F30" si="4">(B27-D27)/D27</f>
        <v>-0.18052365640790072</v>
      </c>
    </row>
    <row r="28" spans="1:6">
      <c r="A28" s="12" t="s">
        <v>5</v>
      </c>
      <c r="B28" s="54">
        <v>200</v>
      </c>
      <c r="C28" s="43"/>
      <c r="D28" s="55">
        <v>194.7</v>
      </c>
      <c r="E28" s="15"/>
      <c r="F28" s="36">
        <f t="shared" si="4"/>
        <v>2.7221366204417112E-2</v>
      </c>
    </row>
    <row r="29" spans="1:6">
      <c r="A29" s="12" t="s">
        <v>9</v>
      </c>
      <c r="B29" s="54">
        <v>271.3</v>
      </c>
      <c r="C29" s="43"/>
      <c r="D29" s="55">
        <v>258.60000000000002</v>
      </c>
      <c r="E29" s="15"/>
      <c r="F29" s="36">
        <f>(B29-D29)/D29</f>
        <v>4.9110595514307763E-2</v>
      </c>
    </row>
    <row r="30" spans="1:6">
      <c r="A30" s="12" t="s">
        <v>7</v>
      </c>
      <c r="B30" s="54">
        <v>35.1</v>
      </c>
      <c r="C30" s="44"/>
      <c r="D30" s="55">
        <v>33.700000000000003</v>
      </c>
      <c r="E30" s="18"/>
      <c r="F30" s="36">
        <f t="shared" si="4"/>
        <v>4.154302670623141E-2</v>
      </c>
    </row>
    <row r="31" spans="1:6">
      <c r="A31" s="17" t="s">
        <v>10</v>
      </c>
      <c r="B31" s="54">
        <v>12.937707335053448</v>
      </c>
      <c r="C31" s="44"/>
      <c r="D31" s="55">
        <v>13.031709203402938</v>
      </c>
      <c r="E31" s="18"/>
      <c r="F31" s="32"/>
    </row>
    <row r="32" spans="1:6">
      <c r="A32" s="12"/>
      <c r="B32" s="42"/>
      <c r="C32" s="47"/>
      <c r="D32" s="16"/>
      <c r="E32" s="14"/>
      <c r="F32" s="33"/>
    </row>
    <row r="33" spans="1:6">
      <c r="A33" s="8" t="s">
        <v>11</v>
      </c>
      <c r="B33" s="63"/>
      <c r="C33" s="64"/>
      <c r="D33" s="58"/>
      <c r="E33" s="59"/>
      <c r="F33" s="33"/>
    </row>
    <row r="34" spans="1:6">
      <c r="A34" s="12" t="s">
        <v>30</v>
      </c>
      <c r="B34" s="65">
        <v>23.4</v>
      </c>
      <c r="C34" s="66"/>
      <c r="D34" s="60">
        <v>23.4</v>
      </c>
      <c r="E34" s="61"/>
      <c r="F34" s="32"/>
    </row>
    <row r="35" spans="1:6">
      <c r="A35" s="12" t="s">
        <v>12</v>
      </c>
      <c r="B35" s="65">
        <v>27</v>
      </c>
      <c r="C35" s="66"/>
      <c r="D35" s="60">
        <v>25</v>
      </c>
      <c r="E35" s="61"/>
      <c r="F35" s="36">
        <f t="shared" ref="F35" si="5">(B35-D35)/D35</f>
        <v>0.08</v>
      </c>
    </row>
    <row r="36" spans="1:6">
      <c r="A36" s="12" t="s">
        <v>13</v>
      </c>
      <c r="B36" s="65">
        <v>23.4</v>
      </c>
      <c r="C36" s="67" t="s">
        <v>15</v>
      </c>
      <c r="D36" s="60">
        <v>20.399999999999999</v>
      </c>
      <c r="E36" s="22"/>
      <c r="F36" s="36">
        <f>(B36-D36)/D36</f>
        <v>0.14705882352941177</v>
      </c>
    </row>
    <row r="37" spans="1:6">
      <c r="A37" s="12" t="s">
        <v>31</v>
      </c>
      <c r="B37" s="68">
        <v>4672363</v>
      </c>
      <c r="C37" s="69"/>
      <c r="D37" s="62">
        <v>4672363</v>
      </c>
      <c r="E37" s="20"/>
      <c r="F37" s="32"/>
    </row>
    <row r="38" spans="1:6">
      <c r="A38" s="12" t="s">
        <v>34</v>
      </c>
      <c r="B38" s="68">
        <v>4515861</v>
      </c>
      <c r="C38" s="69"/>
      <c r="D38" s="62">
        <v>4550650</v>
      </c>
      <c r="E38" s="20"/>
      <c r="F38" s="32"/>
    </row>
    <row r="39" spans="1:6">
      <c r="A39" s="12" t="s">
        <v>22</v>
      </c>
      <c r="B39" s="49" t="s">
        <v>20</v>
      </c>
      <c r="C39" s="48"/>
      <c r="D39" s="23" t="s">
        <v>19</v>
      </c>
      <c r="E39" s="22"/>
      <c r="F39" s="34"/>
    </row>
    <row r="40" spans="1:6">
      <c r="A40" s="12" t="s">
        <v>32</v>
      </c>
      <c r="B40" s="42">
        <v>799.6</v>
      </c>
      <c r="C40" s="43"/>
      <c r="D40" s="16">
        <v>848.1</v>
      </c>
      <c r="E40" s="15"/>
      <c r="F40" s="36">
        <f>(B40-D40)/D40</f>
        <v>-5.7186652517391814E-2</v>
      </c>
    </row>
    <row r="41" spans="1:6">
      <c r="A41" s="5"/>
      <c r="B41" s="37"/>
      <c r="C41" s="50"/>
      <c r="D41" s="6"/>
      <c r="E41" s="24"/>
      <c r="F41" s="35"/>
    </row>
    <row r="42" spans="1:6">
      <c r="A42" s="8" t="s">
        <v>23</v>
      </c>
      <c r="B42" s="51"/>
      <c r="C42" s="47"/>
      <c r="D42" s="11"/>
      <c r="E42" s="14"/>
      <c r="F42" s="33"/>
    </row>
    <row r="43" spans="1:6">
      <c r="A43" s="12" t="s">
        <v>24</v>
      </c>
      <c r="B43" s="52">
        <v>9.39</v>
      </c>
      <c r="C43" s="53"/>
      <c r="D43" s="26">
        <v>10.92</v>
      </c>
      <c r="E43" s="25"/>
      <c r="F43" s="36">
        <f t="shared" ref="F43:F45" si="6">(B43-D43)/D43</f>
        <v>-0.14010989010989006</v>
      </c>
    </row>
    <row r="44" spans="1:6">
      <c r="A44" s="12" t="s">
        <v>26</v>
      </c>
      <c r="B44" s="52">
        <v>101.79</v>
      </c>
      <c r="C44" s="53"/>
      <c r="D44" s="26">
        <v>98.18</v>
      </c>
      <c r="E44" s="25"/>
      <c r="F44" s="36">
        <f t="shared" si="6"/>
        <v>3.6769199429619058E-2</v>
      </c>
    </row>
    <row r="45" spans="1:6">
      <c r="A45" s="12" t="s">
        <v>25</v>
      </c>
      <c r="B45" s="53">
        <v>5</v>
      </c>
      <c r="C45" s="48" t="s">
        <v>15</v>
      </c>
      <c r="D45" s="25">
        <v>4.5</v>
      </c>
      <c r="E45" s="22"/>
      <c r="F45" s="36">
        <f t="shared" si="6"/>
        <v>0.1111111111111111</v>
      </c>
    </row>
    <row r="46" spans="1:6">
      <c r="A46" s="2"/>
      <c r="B46" s="2"/>
      <c r="C46" s="2"/>
      <c r="D46" s="2"/>
      <c r="E46" s="2"/>
      <c r="F46" s="2"/>
    </row>
    <row r="47" spans="1:6">
      <c r="A47" s="27" t="s">
        <v>21</v>
      </c>
      <c r="B47" s="28"/>
      <c r="C47" s="2"/>
      <c r="D47" s="28"/>
      <c r="E47" s="2"/>
      <c r="F47" s="2"/>
    </row>
    <row r="48" spans="1:6">
      <c r="A48" s="28" t="s">
        <v>33</v>
      </c>
      <c r="E48" s="2"/>
      <c r="F48" s="2"/>
    </row>
    <row r="49" spans="1:6">
      <c r="C49" s="2"/>
      <c r="E49" s="2"/>
      <c r="F49" s="2"/>
    </row>
    <row r="50" spans="1:6">
      <c r="B50" s="2"/>
      <c r="C50" s="2"/>
      <c r="D50" s="2"/>
      <c r="E50" s="2"/>
      <c r="F50" s="2"/>
    </row>
    <row r="51" spans="1:6">
      <c r="B51" s="2"/>
      <c r="C51" s="2"/>
      <c r="D51" s="2"/>
      <c r="E51" s="2"/>
      <c r="F51" s="2"/>
    </row>
    <row r="52" spans="1:6">
      <c r="A52" s="29"/>
      <c r="B52" s="2"/>
      <c r="C52" s="2"/>
      <c r="D52" s="2"/>
      <c r="E52" s="2"/>
      <c r="F52" s="2"/>
    </row>
    <row r="53" spans="1:6">
      <c r="A53" s="29"/>
      <c r="B53" s="2"/>
      <c r="C53" s="2"/>
      <c r="D53" s="2"/>
      <c r="E53" s="2"/>
      <c r="F53" s="2"/>
    </row>
    <row r="55" spans="1:6">
      <c r="A55" s="30"/>
    </row>
  </sheetData>
  <pageMargins left="0.59055118110236227" right="0.39370078740157483" top="0.78740157480314965" bottom="0.78740157480314965" header="0.51181102362204722" footer="0.51181102362204722"/>
  <pageSetup paperSize="9" scale="81" orientation="portrait" r:id="rId1"/>
  <headerFooter alignWithMargins="0">
    <oddFooter>&amp;L&amp;"Arial,Regular"&amp;10&amp;F</oddFooter>
  </headerFooter>
  <ignoredErrors>
    <ignoredError sqref="C36 C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Wichtiges in Kürze</vt:lpstr>
    </vt:vector>
  </TitlesOfParts>
  <Company>RIETER Machine Works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2017-02-17T08:26:12Z</cp:lastPrinted>
  <dcterms:created xsi:type="dcterms:W3CDTF">2014-01-22T07:59:45Z</dcterms:created>
  <dcterms:modified xsi:type="dcterms:W3CDTF">2017-03-09T09:43:54Z</dcterms:modified>
</cp:coreProperties>
</file>