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Konzerngeldflussrechnung" sheetId="1" r:id="rId1"/>
  </sheets>
  <calcPr calcId="145621" calcOnSave="0"/>
</workbook>
</file>

<file path=xl/calcChain.xml><?xml version="1.0" encoding="utf-8"?>
<calcChain xmlns="http://schemas.openxmlformats.org/spreadsheetml/2006/main">
  <c r="C35" i="1" l="1"/>
  <c r="B35" i="1"/>
  <c r="C26" i="1"/>
  <c r="B26" i="1"/>
  <c r="C20" i="1"/>
  <c r="C37" i="1" s="1"/>
  <c r="C39" i="1" s="1"/>
  <c r="B38" i="1" s="1"/>
  <c r="B20" i="1"/>
  <c r="B37" i="1" s="1"/>
  <c r="B39" i="1" l="1"/>
</calcChain>
</file>

<file path=xl/sharedStrings.xml><?xml version="1.0" encoding="utf-8"?>
<sst xmlns="http://schemas.openxmlformats.org/spreadsheetml/2006/main" count="39" uniqueCount="39">
  <si>
    <t>Konzerngeldflussrechnung</t>
  </si>
  <si>
    <t>Zinsertrag</t>
  </si>
  <si>
    <t>Zinsaufwand</t>
  </si>
  <si>
    <t>Ertragssteuern</t>
  </si>
  <si>
    <t>Abschreibungen Sachanlagen und Amortisationen immaterielle Anlagen</t>
  </si>
  <si>
    <t>Sonstiger liquiditätsunwirksamer Ertrag und Aufwand</t>
  </si>
  <si>
    <t>Veränderung Vorräte</t>
  </si>
  <si>
    <t>Veränderung Forderungen</t>
  </si>
  <si>
    <t>Veränderung Verbindlichkeiten aus Lieferungen und Leistungen</t>
  </si>
  <si>
    <t>Veränderung Anzahlungen von Kunden und sonstige Verbindlichkeiten</t>
  </si>
  <si>
    <t>Erhaltene Dividenden</t>
  </si>
  <si>
    <t>Erhaltene Zinsen</t>
  </si>
  <si>
    <t>Bezahlte Zinsen</t>
  </si>
  <si>
    <t>Bezahlte Steuern</t>
  </si>
  <si>
    <t>Investitionen in Sachanlagen und immaterielle Anlagen</t>
  </si>
  <si>
    <t>Devestitionen von Sachanlagen und immateriellen Anlagen</t>
  </si>
  <si>
    <t>Flüssige Mittel am Jahresanfang</t>
  </si>
  <si>
    <t>Flüssige Mittel am Jahresende</t>
  </si>
  <si>
    <t>Devestitionen von sonstigem Anlagevermögen</t>
  </si>
  <si>
    <t>Veränderung flüssige Mittel</t>
  </si>
  <si>
    <t>Veränderung Rückstellungen</t>
  </si>
  <si>
    <t>Dividende der Rieter Holding AG</t>
  </si>
  <si>
    <t>Konzerngewinn</t>
  </si>
  <si>
    <t>Geldfluss aus Betriebstätigkeit</t>
  </si>
  <si>
    <t>Verkauf / Kauf von Wertschriften und Festgeldanlagen</t>
  </si>
  <si>
    <t>Geldfluss aus Investitionen / Devestitionen</t>
  </si>
  <si>
    <t>Kauf / Verkauf von eigenen Aktien</t>
  </si>
  <si>
    <t>Geldfluss aus Finanzierung</t>
  </si>
  <si>
    <t xml:space="preserve">
Mio. CHF</t>
  </si>
  <si>
    <t>Erlös aus Aufnahme von übrigen Finanzschulden</t>
  </si>
  <si>
    <t>2014</t>
  </si>
  <si>
    <t>Rückzahlung von übrigen Finanzschulden</t>
  </si>
  <si>
    <t>Devestition von Geschäftseinheiten</t>
  </si>
  <si>
    <t>Erlös aus Aufnahme Anleihensobligation 2014-2020</t>
  </si>
  <si>
    <t>Erlös aus Liquidation kurzfristiger Festgeldanlagen</t>
  </si>
  <si>
    <t>Rückzahlung von Anleihensobligation 2010-2015</t>
  </si>
  <si>
    <t>Währungsumrechnungsdifferenzen auf flüssigen Mitteln</t>
  </si>
  <si>
    <t>2015</t>
  </si>
  <si>
    <t>Kurzfristige Anlage von Erlös aus Aufnahme Anleihensobligation als Festgelder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</si>
</sst>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3" fillId="0" borderId="4" xfId="0" applyFont="1" applyBorder="1"/>
    <xf numFmtId="0" fontId="0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3" fillId="0" borderId="5" xfId="0" applyFont="1" applyFill="1" applyBorder="1"/>
    <xf numFmtId="0" fontId="2" fillId="0" borderId="6" xfId="0" applyFont="1" applyFill="1" applyBorder="1" applyAlignment="1">
      <alignment horizontal="left" wrapText="1"/>
    </xf>
    <xf numFmtId="0" fontId="4" fillId="0" borderId="0" xfId="0" applyFont="1"/>
    <xf numFmtId="0" fontId="4" fillId="0" borderId="4" xfId="0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1" fontId="3" fillId="2" borderId="2" xfId="0" quotePrefix="1" applyNumberFormat="1" applyFont="1" applyFill="1" applyBorder="1" applyAlignment="1" applyProtection="1">
      <alignment horizontal="right"/>
    </xf>
    <xf numFmtId="1" fontId="3" fillId="0" borderId="2" xfId="0" quotePrefix="1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0" fillId="2" borderId="3" xfId="0" applyNumberFormat="1" applyFont="1" applyFill="1" applyBorder="1" applyAlignment="1" applyProtection="1">
      <alignment horizontal="right"/>
    </xf>
    <xf numFmtId="164" fontId="0" fillId="0" borderId="3" xfId="0" applyNumberFormat="1" applyFont="1" applyFill="1" applyBorder="1" applyAlignment="1" applyProtection="1">
      <alignment horizontal="right"/>
    </xf>
    <xf numFmtId="164" fontId="3" fillId="2" borderId="4" xfId="0" applyNumberFormat="1" applyFont="1" applyFill="1" applyBorder="1" applyAlignment="1" applyProtection="1">
      <alignment horizontal="right"/>
    </xf>
    <xf numFmtId="164" fontId="3" fillId="0" borderId="4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4" fillId="2" borderId="4" xfId="0" applyNumberFormat="1" applyFont="1" applyFill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_GB 2007 Rieter Holding gesam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19050</xdr:rowOff>
    </xdr:from>
    <xdr:to>
      <xdr:col>2</xdr:col>
      <xdr:colOff>1038225</xdr:colOff>
      <xdr:row>1</xdr:row>
      <xdr:rowOff>180975</xdr:rowOff>
    </xdr:to>
    <xdr:pic>
      <xdr:nvPicPr>
        <xdr:cNvPr id="1046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81550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409575</xdr:colOff>
      <xdr:row>0</xdr:row>
      <xdr:rowOff>19050</xdr:rowOff>
    </xdr:from>
    <xdr:to>
      <xdr:col>3</xdr:col>
      <xdr:colOff>0</xdr:colOff>
      <xdr:row>1</xdr:row>
      <xdr:rowOff>180975</xdr:rowOff>
    </xdr:to>
    <xdr:pic>
      <xdr:nvPicPr>
        <xdr:cNvPr id="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91075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tabSelected="1" zoomScaleNormal="100" workbookViewId="0"/>
  </sheetViews>
  <sheetFormatPr defaultColWidth="11.42578125" defaultRowHeight="12.75"/>
  <cols>
    <col min="1" max="1" width="65.7109375" customWidth="1"/>
    <col min="2" max="3" width="15.7109375" customWidth="1"/>
  </cols>
  <sheetData>
    <row r="1" spans="1:3" ht="20.25" customHeight="1">
      <c r="B1" s="2"/>
      <c r="C1" s="2"/>
    </row>
    <row r="2" spans="1:3" ht="20.25">
      <c r="A2" s="1" t="s">
        <v>0</v>
      </c>
      <c r="B2" s="2"/>
      <c r="C2" s="2"/>
    </row>
    <row r="3" spans="1:3" ht="12.75" customHeight="1">
      <c r="A3" s="1"/>
      <c r="B3" s="3"/>
      <c r="C3" s="3"/>
    </row>
    <row r="4" spans="1:3" ht="14.25" customHeight="1">
      <c r="A4" s="15" t="s">
        <v>28</v>
      </c>
      <c r="B4" s="19" t="s">
        <v>37</v>
      </c>
      <c r="C4" s="20" t="s">
        <v>30</v>
      </c>
    </row>
    <row r="5" spans="1:3">
      <c r="A5" s="4" t="s">
        <v>22</v>
      </c>
      <c r="B5" s="21">
        <v>49.8</v>
      </c>
      <c r="C5" s="22">
        <v>52.9</v>
      </c>
    </row>
    <row r="6" spans="1:3">
      <c r="A6" s="5" t="s">
        <v>1</v>
      </c>
      <c r="B6" s="23">
        <v>-1.5</v>
      </c>
      <c r="C6" s="24">
        <v>-2</v>
      </c>
    </row>
    <row r="7" spans="1:3">
      <c r="A7" s="5" t="s">
        <v>2</v>
      </c>
      <c r="B7" s="23">
        <v>7.4</v>
      </c>
      <c r="C7" s="24">
        <v>12.7</v>
      </c>
    </row>
    <row r="8" spans="1:3">
      <c r="A8" s="5" t="s">
        <v>3</v>
      </c>
      <c r="B8" s="23">
        <v>15.4</v>
      </c>
      <c r="C8" s="24">
        <v>18.399999999999999</v>
      </c>
    </row>
    <row r="9" spans="1:3">
      <c r="A9" s="5" t="s">
        <v>4</v>
      </c>
      <c r="B9" s="23">
        <v>42.8</v>
      </c>
      <c r="C9" s="24">
        <v>40.799999999999997</v>
      </c>
    </row>
    <row r="10" spans="1:3">
      <c r="A10" s="6" t="s">
        <v>5</v>
      </c>
      <c r="B10" s="23">
        <v>-3.3</v>
      </c>
      <c r="C10" s="24">
        <v>4.9000000000000004</v>
      </c>
    </row>
    <row r="11" spans="1:3">
      <c r="A11" s="5" t="s">
        <v>6</v>
      </c>
      <c r="B11" s="23">
        <v>43.5</v>
      </c>
      <c r="C11" s="24">
        <v>-14.3</v>
      </c>
    </row>
    <row r="12" spans="1:3">
      <c r="A12" s="5" t="s">
        <v>7</v>
      </c>
      <c r="B12" s="23">
        <v>7.4</v>
      </c>
      <c r="C12" s="24">
        <v>20.399999999999999</v>
      </c>
    </row>
    <row r="13" spans="1:3">
      <c r="A13" s="5" t="s">
        <v>20</v>
      </c>
      <c r="B13" s="23">
        <v>4.9000000000000004</v>
      </c>
      <c r="C13" s="24">
        <v>-6</v>
      </c>
    </row>
    <row r="14" spans="1:3">
      <c r="A14" s="5" t="s">
        <v>8</v>
      </c>
      <c r="B14" s="23">
        <v>-13.6</v>
      </c>
      <c r="C14" s="24">
        <v>7.6</v>
      </c>
    </row>
    <row r="15" spans="1:3">
      <c r="A15" s="7" t="s">
        <v>9</v>
      </c>
      <c r="B15" s="25">
        <v>-36.799999999999997</v>
      </c>
      <c r="C15" s="26">
        <v>-20.9</v>
      </c>
    </row>
    <row r="16" spans="1:3">
      <c r="A16" s="7" t="s">
        <v>10</v>
      </c>
      <c r="B16" s="25">
        <v>0.1</v>
      </c>
      <c r="C16" s="26">
        <v>0.3</v>
      </c>
    </row>
    <row r="17" spans="1:3">
      <c r="A17" s="7" t="s">
        <v>11</v>
      </c>
      <c r="B17" s="25">
        <v>1.5</v>
      </c>
      <c r="C17" s="26">
        <v>2</v>
      </c>
    </row>
    <row r="18" spans="1:3">
      <c r="A18" s="7" t="s">
        <v>12</v>
      </c>
      <c r="B18" s="25">
        <v>-10.4</v>
      </c>
      <c r="C18" s="26">
        <v>-8.5</v>
      </c>
    </row>
    <row r="19" spans="1:3">
      <c r="A19" s="7" t="s">
        <v>13</v>
      </c>
      <c r="B19" s="25">
        <v>-18.2</v>
      </c>
      <c r="C19" s="26">
        <v>-18.7</v>
      </c>
    </row>
    <row r="20" spans="1:3">
      <c r="A20" s="8" t="s">
        <v>23</v>
      </c>
      <c r="B20" s="27">
        <f>SUM(B5:B19)</f>
        <v>89</v>
      </c>
      <c r="C20" s="28">
        <f>SUM(C5:C19)</f>
        <v>89.6</v>
      </c>
    </row>
    <row r="21" spans="1:3">
      <c r="A21" s="9" t="s">
        <v>14</v>
      </c>
      <c r="B21" s="29">
        <v>-31.6</v>
      </c>
      <c r="C21" s="30">
        <v>-42.2</v>
      </c>
    </row>
    <row r="22" spans="1:3">
      <c r="A22" s="5" t="s">
        <v>15</v>
      </c>
      <c r="B22" s="23">
        <v>6</v>
      </c>
      <c r="C22" s="24">
        <v>1.1000000000000001</v>
      </c>
    </row>
    <row r="23" spans="1:3">
      <c r="A23" s="5" t="s">
        <v>18</v>
      </c>
      <c r="B23" s="23">
        <v>0.6</v>
      </c>
      <c r="C23" s="24">
        <v>0</v>
      </c>
    </row>
    <row r="24" spans="1:3">
      <c r="A24" s="5" t="s">
        <v>24</v>
      </c>
      <c r="B24" s="23">
        <v>1</v>
      </c>
      <c r="C24" s="24">
        <v>0.6</v>
      </c>
    </row>
    <row r="25" spans="1:3">
      <c r="A25" s="5" t="s">
        <v>32</v>
      </c>
      <c r="B25" s="23">
        <v>17</v>
      </c>
      <c r="C25" s="24">
        <v>0</v>
      </c>
    </row>
    <row r="26" spans="1:3">
      <c r="A26" s="10" t="s">
        <v>25</v>
      </c>
      <c r="B26" s="27">
        <f>SUM(B21:B25)</f>
        <v>-7</v>
      </c>
      <c r="C26" s="28">
        <f>SUM(C21:C25)</f>
        <v>-40.5</v>
      </c>
    </row>
    <row r="27" spans="1:3">
      <c r="A27" s="5" t="s">
        <v>21</v>
      </c>
      <c r="B27" s="23">
        <v>-20.6</v>
      </c>
      <c r="C27" s="24">
        <v>-16</v>
      </c>
    </row>
    <row r="28" spans="1:3">
      <c r="A28" s="6" t="s">
        <v>26</v>
      </c>
      <c r="B28" s="23">
        <v>-10.6</v>
      </c>
      <c r="C28" s="24">
        <v>-1.7</v>
      </c>
    </row>
    <row r="29" spans="1:3">
      <c r="A29" s="6" t="s">
        <v>33</v>
      </c>
      <c r="B29" s="23">
        <v>0</v>
      </c>
      <c r="C29" s="24">
        <v>99.4</v>
      </c>
    </row>
    <row r="30" spans="1:3">
      <c r="A30" s="6" t="s">
        <v>38</v>
      </c>
      <c r="B30" s="23">
        <v>0</v>
      </c>
      <c r="C30" s="24">
        <v>-100</v>
      </c>
    </row>
    <row r="31" spans="1:3">
      <c r="A31" s="6" t="s">
        <v>34</v>
      </c>
      <c r="B31" s="25">
        <v>100</v>
      </c>
      <c r="C31" s="26">
        <v>0</v>
      </c>
    </row>
    <row r="32" spans="1:3">
      <c r="A32" s="6" t="s">
        <v>29</v>
      </c>
      <c r="B32" s="25">
        <v>24.5</v>
      </c>
      <c r="C32" s="26">
        <v>8.9</v>
      </c>
    </row>
    <row r="33" spans="1:3">
      <c r="A33" s="6" t="s">
        <v>35</v>
      </c>
      <c r="B33" s="25">
        <v>-151.9</v>
      </c>
      <c r="C33" s="26">
        <v>-32.5</v>
      </c>
    </row>
    <row r="34" spans="1:3">
      <c r="A34" s="7" t="s">
        <v>31</v>
      </c>
      <c r="B34" s="25">
        <v>-26.2</v>
      </c>
      <c r="C34" s="26">
        <v>-35.4</v>
      </c>
    </row>
    <row r="35" spans="1:3">
      <c r="A35" s="10" t="s">
        <v>27</v>
      </c>
      <c r="B35" s="27">
        <f>SUM(B27:B34)</f>
        <v>-84.800000000000011</v>
      </c>
      <c r="C35" s="28">
        <f>SUM(C27:C34)</f>
        <v>-77.3</v>
      </c>
    </row>
    <row r="36" spans="1:3" s="16" customFormat="1">
      <c r="A36" s="17" t="s">
        <v>36</v>
      </c>
      <c r="B36" s="31">
        <v>-7.6</v>
      </c>
      <c r="C36" s="32">
        <v>4.3</v>
      </c>
    </row>
    <row r="37" spans="1:3">
      <c r="A37" s="10" t="s">
        <v>19</v>
      </c>
      <c r="B37" s="27">
        <f>SUM(B20,B26,B35,B36)</f>
        <v>-10.400000000000011</v>
      </c>
      <c r="C37" s="28">
        <f>SUM(C20,C26,C35,C36)</f>
        <v>-23.900000000000002</v>
      </c>
    </row>
    <row r="38" spans="1:3">
      <c r="A38" s="11" t="s">
        <v>16</v>
      </c>
      <c r="B38" s="33">
        <f>C39</f>
        <v>336.90000000000003</v>
      </c>
      <c r="C38" s="34">
        <v>360.8</v>
      </c>
    </row>
    <row r="39" spans="1:3">
      <c r="A39" s="8" t="s">
        <v>17</v>
      </c>
      <c r="B39" s="27">
        <f>SUM(B37:B38)</f>
        <v>326.5</v>
      </c>
      <c r="C39" s="28">
        <f>SUM(C37:C38)</f>
        <v>336.90000000000003</v>
      </c>
    </row>
    <row r="40" spans="1:3">
      <c r="A40" s="14"/>
    </row>
    <row r="41" spans="1:3">
      <c r="A41" s="18"/>
    </row>
    <row r="42" spans="1:3">
      <c r="A42" s="18"/>
    </row>
    <row r="44" spans="1:3">
      <c r="A44" s="12"/>
      <c r="B44" s="13"/>
      <c r="C44" s="13"/>
    </row>
    <row r="45" spans="1:3">
      <c r="A45" s="13"/>
      <c r="B45" s="13"/>
      <c r="C45" s="13"/>
    </row>
    <row r="46" spans="1:3">
      <c r="A46" s="13"/>
      <c r="B46" s="13"/>
      <c r="C46" s="13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3" firstPageNumber="0" orientation="portrait" r:id="rId1"/>
  <headerFooter alignWithMargins="0"/>
  <ignoredErrors>
    <ignoredError sqref="B4: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Konzerngeldflussrechnung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2016-03-14T16:56:13Z</cp:lastPrinted>
  <dcterms:created xsi:type="dcterms:W3CDTF">2011-03-18T13:37:22Z</dcterms:created>
  <dcterms:modified xsi:type="dcterms:W3CDTF">2016-03-14T16:57:37Z</dcterms:modified>
</cp:coreProperties>
</file>