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Wichtiges in Kürze" sheetId="1" r:id="rId1"/>
  </sheets>
  <calcPr calcId="145621" calcOnSave="0"/>
</workbook>
</file>

<file path=xl/calcChain.xml><?xml version="1.0" encoding="utf-8"?>
<calcChain xmlns="http://schemas.openxmlformats.org/spreadsheetml/2006/main">
  <c r="D31" i="1" l="1"/>
  <c r="B31" i="1"/>
  <c r="D25" i="1"/>
  <c r="B25" i="1"/>
  <c r="D20" i="1"/>
  <c r="B20" i="1"/>
  <c r="D11" i="1"/>
  <c r="B11" i="1"/>
  <c r="D9" i="1"/>
  <c r="F24" i="1"/>
  <c r="F23" i="1"/>
  <c r="F22" i="1"/>
  <c r="F36" i="1" l="1"/>
  <c r="F29" i="1"/>
  <c r="F45" i="1"/>
  <c r="F44" i="1"/>
  <c r="F43" i="1"/>
  <c r="F40" i="1"/>
  <c r="F35" i="1"/>
  <c r="F30" i="1"/>
  <c r="F28" i="1"/>
  <c r="F27" i="1"/>
  <c r="F19" i="1"/>
  <c r="F18" i="1"/>
  <c r="F17" i="1"/>
  <c r="F15" i="1"/>
  <c r="F14" i="1"/>
  <c r="F13" i="1"/>
  <c r="F12" i="1"/>
  <c r="F10" i="1"/>
  <c r="F8" i="1"/>
  <c r="F7" i="1"/>
  <c r="F6" i="1"/>
</calcChain>
</file>

<file path=xl/sharedStrings.xml><?xml version="1.0" encoding="utf-8"?>
<sst xmlns="http://schemas.openxmlformats.org/spreadsheetml/2006/main" count="48" uniqueCount="35">
  <si>
    <t>Wichtiges in Kürze</t>
  </si>
  <si>
    <t>Mio. CHF</t>
  </si>
  <si>
    <t>Veränderung in %</t>
  </si>
  <si>
    <t>Rieter</t>
  </si>
  <si>
    <t>Bestellungseingang</t>
  </si>
  <si>
    <t>Umsatz</t>
  </si>
  <si>
    <t>- in % des Umsatzes</t>
  </si>
  <si>
    <t>Betriebsergebnis vor Zinsen und Steuern (EBIT)</t>
  </si>
  <si>
    <t>Investitionen in Sachanlagen und immaterielle Anlagen</t>
  </si>
  <si>
    <t>Bilanzsumme</t>
  </si>
  <si>
    <t>Eigenkapital vor Gewinnverwendung</t>
  </si>
  <si>
    <t>Total Segmentumsatz</t>
  </si>
  <si>
    <t>- in % des Segmentumsatzes</t>
  </si>
  <si>
    <t>Rieter Holding AG</t>
  </si>
  <si>
    <t>Aktienkapital</t>
  </si>
  <si>
    <t>Jahresgewinn</t>
  </si>
  <si>
    <t>Dividende</t>
  </si>
  <si>
    <t xml:space="preserve">Anzahl Namenaktien, einbezahlt </t>
  </si>
  <si>
    <t>Durchschnittliche Anzahl Namenaktien im Umlauf</t>
  </si>
  <si>
    <t>Börsenkapitalisierung per 31.12.</t>
  </si>
  <si>
    <t>Angaben pro Namenaktie</t>
  </si>
  <si>
    <t>Ergebnis pro Aktie</t>
  </si>
  <si>
    <r>
      <t xml:space="preserve">Dividende (Rieter Holding AG)  </t>
    </r>
    <r>
      <rPr>
        <vertAlign val="superscript"/>
        <sz val="10"/>
        <rFont val="Arial"/>
        <family val="2"/>
      </rPr>
      <t xml:space="preserve"> </t>
    </r>
  </si>
  <si>
    <t>Konzerngewinn</t>
  </si>
  <si>
    <t>Personalbestand am Jahresende (ohne Temporäre)</t>
  </si>
  <si>
    <t>Kurse je Namenaktie (Höchst / Tiefst)</t>
  </si>
  <si>
    <t>230/159</t>
  </si>
  <si>
    <t>1. Antrag des Verwaltungsrats.</t>
  </si>
  <si>
    <t>2. Anteil Eigenkapital Aktionäre der Rieter Holding AG pro Aktie im Umlauf per 31. Dezember.</t>
  </si>
  <si>
    <t>1</t>
  </si>
  <si>
    <r>
      <t>Eigenkapital (Konzern)</t>
    </r>
    <r>
      <rPr>
        <vertAlign val="superscript"/>
        <sz val="10"/>
        <rFont val="Arial"/>
        <family val="2"/>
      </rPr>
      <t>2</t>
    </r>
  </si>
  <si>
    <t>Geschäftsbereich Machines &amp; Systems</t>
  </si>
  <si>
    <t>Geschäftsbereich After Sales</t>
  </si>
  <si>
    <t>Geschäftsbereich Components</t>
  </si>
  <si>
    <t>190/117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</si>
</sst>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15">
    <font>
      <sz val="12"/>
      <name val="Arial MT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164" fontId="9" fillId="0" borderId="1" xfId="0" applyNumberFormat="1" applyFont="1" applyFill="1" applyBorder="1" applyProtection="1"/>
    <xf numFmtId="164" fontId="9" fillId="0" borderId="1" xfId="0" applyNumberFormat="1" applyFont="1" applyFill="1" applyBorder="1" applyAlignment="1" applyProtection="1">
      <alignment horizontal="right"/>
    </xf>
    <xf numFmtId="0" fontId="9" fillId="0" borderId="1" xfId="0" quotePrefix="1" applyFont="1" applyFill="1" applyBorder="1" applyAlignment="1">
      <alignment horizontal="left"/>
    </xf>
    <xf numFmtId="164" fontId="9" fillId="0" borderId="1" xfId="0" applyNumberFormat="1" applyFont="1" applyFill="1" applyBorder="1"/>
    <xf numFmtId="3" fontId="11" fillId="0" borderId="1" xfId="0" applyNumberFormat="1" applyFont="1" applyFill="1" applyBorder="1" applyProtection="1"/>
    <xf numFmtId="3" fontId="9" fillId="0" borderId="1" xfId="0" applyNumberFormat="1" applyFont="1" applyFill="1" applyBorder="1" applyProtection="1"/>
    <xf numFmtId="3" fontId="9" fillId="0" borderId="1" xfId="0" applyNumberFormat="1" applyFont="1" applyFill="1" applyBorder="1" applyAlignment="1" applyProtection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/>
    <xf numFmtId="165" fontId="9" fillId="0" borderId="1" xfId="0" applyNumberFormat="1" applyFont="1" applyFill="1" applyBorder="1" applyProtection="1"/>
    <xf numFmtId="165" fontId="9" fillId="0" borderId="1" xfId="0" applyNumberFormat="1" applyFont="1" applyFill="1" applyBorder="1" applyAlignment="1" applyProtection="1">
      <alignment horizontal="right"/>
    </xf>
    <xf numFmtId="165" fontId="11" fillId="0" borderId="1" xfId="0" quotePrefix="1" applyNumberFormat="1" applyFont="1" applyFill="1" applyBorder="1" applyProtection="1"/>
    <xf numFmtId="3" fontId="9" fillId="0" borderId="1" xfId="0" quotePrefix="1" applyNumberFormat="1" applyFont="1" applyFill="1" applyBorder="1" applyAlignment="1" applyProtection="1">
      <alignment horizontal="right"/>
    </xf>
    <xf numFmtId="0" fontId="5" fillId="0" borderId="1" xfId="0" applyFont="1" applyFill="1" applyBorder="1"/>
    <xf numFmtId="2" fontId="9" fillId="0" borderId="1" xfId="0" applyNumberFormat="1" applyFont="1" applyFill="1" applyBorder="1" applyProtection="1"/>
    <xf numFmtId="2" fontId="9" fillId="0" borderId="1" xfId="0" applyNumberFormat="1" applyFont="1" applyFill="1" applyBorder="1" applyAlignment="1" applyProtection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0" fillId="0" borderId="0" xfId="0" applyFont="1" applyFill="1"/>
    <xf numFmtId="1" fontId="9" fillId="0" borderId="1" xfId="0" applyNumberFormat="1" applyFont="1" applyFill="1" applyBorder="1" applyProtection="1"/>
    <xf numFmtId="1" fontId="9" fillId="0" borderId="1" xfId="0" applyNumberFormat="1" applyFont="1" applyFill="1" applyBorder="1"/>
    <xf numFmtId="1" fontId="9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/>
    <xf numFmtId="9" fontId="9" fillId="0" borderId="1" xfId="1" applyFont="1" applyFill="1" applyBorder="1" applyProtection="1"/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 applyProtection="1">
      <alignment horizontal="right"/>
    </xf>
    <xf numFmtId="164" fontId="9" fillId="2" borderId="1" xfId="0" applyNumberFormat="1" applyFont="1" applyFill="1" applyBorder="1" applyProtection="1"/>
    <xf numFmtId="164" fontId="9" fillId="2" borderId="1" xfId="0" applyNumberFormat="1" applyFont="1" applyFill="1" applyBorder="1"/>
    <xf numFmtId="3" fontId="9" fillId="2" borderId="1" xfId="0" applyNumberFormat="1" applyFont="1" applyFill="1" applyBorder="1" applyAlignment="1" applyProtection="1">
      <alignment horizontal="right"/>
    </xf>
    <xf numFmtId="3" fontId="9" fillId="2" borderId="1" xfId="0" applyNumberFormat="1" applyFont="1" applyFill="1" applyBorder="1" applyProtection="1"/>
    <xf numFmtId="0" fontId="9" fillId="2" borderId="1" xfId="0" applyFont="1" applyFill="1" applyBorder="1"/>
    <xf numFmtId="0" fontId="12" fillId="2" borderId="1" xfId="0" applyFont="1" applyFill="1" applyBorder="1" applyAlignment="1">
      <alignment horizontal="right"/>
    </xf>
    <xf numFmtId="0" fontId="12" fillId="2" borderId="1" xfId="0" applyFont="1" applyFill="1" applyBorder="1"/>
    <xf numFmtId="165" fontId="9" fillId="2" borderId="1" xfId="0" applyNumberFormat="1" applyFont="1" applyFill="1" applyBorder="1" applyAlignment="1" applyProtection="1">
      <alignment horizontal="right"/>
    </xf>
    <xf numFmtId="165" fontId="9" fillId="2" borderId="1" xfId="0" applyNumberFormat="1" applyFont="1" applyFill="1" applyBorder="1" applyProtection="1"/>
    <xf numFmtId="165" fontId="11" fillId="2" borderId="1" xfId="0" quotePrefix="1" applyNumberFormat="1" applyFont="1" applyFill="1" applyBorder="1" applyProtection="1"/>
    <xf numFmtId="3" fontId="9" fillId="2" borderId="1" xfId="0" quotePrefix="1" applyNumberFormat="1" applyFont="1" applyFill="1" applyBorder="1" applyAlignment="1" applyProtection="1">
      <alignment horizontal="right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right"/>
    </xf>
    <xf numFmtId="2" fontId="9" fillId="2" borderId="1" xfId="0" applyNumberFormat="1" applyFont="1" applyFill="1" applyBorder="1" applyAlignment="1" applyProtection="1">
      <alignment horizontal="right"/>
    </xf>
    <xf numFmtId="2" fontId="9" fillId="2" borderId="1" xfId="0" applyNumberFormat="1" applyFont="1" applyFill="1" applyBorder="1" applyProtection="1"/>
    <xf numFmtId="166" fontId="9" fillId="2" borderId="1" xfId="0" applyNumberFormat="1" applyFont="1" applyFill="1" applyBorder="1" applyAlignment="1" applyProtection="1">
      <alignment horizontal="right"/>
    </xf>
    <xf numFmtId="166" fontId="9" fillId="0" borderId="1" xfId="0" applyNumberFormat="1" applyFont="1" applyFill="1" applyBorder="1" applyAlignment="1" applyProtection="1">
      <alignment horizontal="right"/>
    </xf>
    <xf numFmtId="167" fontId="9" fillId="2" borderId="1" xfId="0" applyNumberFormat="1" applyFont="1" applyFill="1" applyBorder="1" applyAlignment="1" applyProtection="1">
      <alignment horizontal="right"/>
    </xf>
    <xf numFmtId="167" fontId="9" fillId="0" borderId="1" xfId="0" applyNumberFormat="1" applyFont="1" applyFill="1" applyBorder="1" applyAlignment="1" applyProtection="1">
      <alignment horizontal="right"/>
    </xf>
    <xf numFmtId="168" fontId="9" fillId="2" borderId="1" xfId="0" applyNumberFormat="1" applyFont="1" applyFill="1" applyBorder="1" applyAlignment="1" applyProtection="1">
      <alignment horizontal="right"/>
    </xf>
    <xf numFmtId="168" fontId="9" fillId="0" borderId="1" xfId="0" applyNumberFormat="1" applyFont="1" applyFill="1" applyBorder="1" applyAlignment="1" applyProtection="1">
      <alignment horizontal="right"/>
    </xf>
  </cellXfs>
  <cellStyles count="3">
    <cellStyle name="Normal" xfId="0" builtinId="0"/>
    <cellStyle name="Percent" xfId="1" builtinId="5"/>
    <cellStyle name="Standard_GB 2007 Rieter Konzern dt V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104775</xdr:rowOff>
    </xdr:from>
    <xdr:to>
      <xdr:col>5</xdr:col>
      <xdr:colOff>1114425</xdr:colOff>
      <xdr:row>1</xdr:row>
      <xdr:rowOff>228600</xdr:rowOff>
    </xdr:to>
    <xdr:pic>
      <xdr:nvPicPr>
        <xdr:cNvPr id="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6505575" y="10477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zoomScaleNormal="100" zoomScaleSheetLayoutView="100" workbookViewId="0"/>
  </sheetViews>
  <sheetFormatPr defaultColWidth="11.5546875" defaultRowHeight="15"/>
  <cols>
    <col min="1" max="1" width="55.77734375" style="35" customWidth="1"/>
    <col min="2" max="2" width="11.109375" style="35" customWidth="1"/>
    <col min="3" max="3" width="1.77734375" style="35" customWidth="1"/>
    <col min="4" max="4" width="11.109375" style="35" customWidth="1"/>
    <col min="5" max="5" width="2" style="35" customWidth="1"/>
    <col min="6" max="6" width="13.44140625" style="35" bestFit="1" customWidth="1"/>
    <col min="7" max="8" width="7.77734375" style="35" customWidth="1"/>
    <col min="9" max="9" width="11.5546875" style="35" customWidth="1"/>
    <col min="10" max="10" width="5.77734375" style="35" customWidth="1"/>
    <col min="11" max="11" width="12.77734375" style="35" customWidth="1"/>
    <col min="12" max="16384" width="11.5546875" style="35"/>
  </cols>
  <sheetData>
    <row r="1" spans="1:6" ht="20.25" customHeight="1">
      <c r="B1" s="2"/>
      <c r="C1" s="2"/>
      <c r="D1" s="2"/>
    </row>
    <row r="2" spans="1:6" ht="20.25">
      <c r="A2" s="1" t="s">
        <v>0</v>
      </c>
      <c r="B2" s="2"/>
      <c r="C2" s="2"/>
      <c r="D2" s="2"/>
      <c r="E2" s="2"/>
      <c r="F2" s="2"/>
    </row>
    <row r="3" spans="1:6">
      <c r="A3" s="3"/>
      <c r="B3" s="3"/>
      <c r="C3" s="3"/>
      <c r="D3" s="3"/>
      <c r="E3" s="3"/>
      <c r="F3" s="3"/>
    </row>
    <row r="4" spans="1:6">
      <c r="A4" s="4" t="s">
        <v>1</v>
      </c>
      <c r="B4" s="41">
        <v>2015</v>
      </c>
      <c r="C4" s="42"/>
      <c r="D4" s="6">
        <v>2014</v>
      </c>
      <c r="E4" s="7"/>
      <c r="F4" s="6" t="s">
        <v>2</v>
      </c>
    </row>
    <row r="5" spans="1:6" ht="15.75">
      <c r="A5" s="8" t="s">
        <v>3</v>
      </c>
      <c r="B5" s="43"/>
      <c r="C5" s="44"/>
      <c r="D5" s="9"/>
      <c r="E5" s="10"/>
      <c r="F5" s="11"/>
    </row>
    <row r="6" spans="1:6">
      <c r="A6" s="12" t="s">
        <v>4</v>
      </c>
      <c r="B6" s="64">
        <v>801.6</v>
      </c>
      <c r="C6" s="45"/>
      <c r="D6" s="65">
        <v>1146.0999999999999</v>
      </c>
      <c r="E6" s="13"/>
      <c r="F6" s="40">
        <f>(B6-D6)/D6</f>
        <v>-0.30058459122240633</v>
      </c>
    </row>
    <row r="7" spans="1:6">
      <c r="A7" s="12" t="s">
        <v>5</v>
      </c>
      <c r="B7" s="64">
        <v>1036.8</v>
      </c>
      <c r="C7" s="47"/>
      <c r="D7" s="65">
        <v>1153.4000000000001</v>
      </c>
      <c r="E7" s="15"/>
      <c r="F7" s="40">
        <f t="shared" ref="F7" si="0">(B7-D7)/D7</f>
        <v>-0.1010924224033294</v>
      </c>
    </row>
    <row r="8" spans="1:6">
      <c r="A8" s="12" t="s">
        <v>7</v>
      </c>
      <c r="B8" s="64">
        <v>73.099999999999994</v>
      </c>
      <c r="C8" s="47"/>
      <c r="D8" s="65">
        <v>84.6</v>
      </c>
      <c r="E8" s="15"/>
      <c r="F8" s="40">
        <f>(B8-D8)/D8</f>
        <v>-0.13593380614657211</v>
      </c>
    </row>
    <row r="9" spans="1:6">
      <c r="A9" s="17" t="s">
        <v>6</v>
      </c>
      <c r="B9" s="64">
        <v>7</v>
      </c>
      <c r="C9" s="48"/>
      <c r="D9" s="65">
        <f>D8/D$7*100</f>
        <v>7.3348361366394998</v>
      </c>
      <c r="E9" s="18"/>
      <c r="F9" s="37"/>
    </row>
    <row r="10" spans="1:6">
      <c r="A10" s="12" t="s">
        <v>23</v>
      </c>
      <c r="B10" s="64">
        <v>49.8</v>
      </c>
      <c r="C10" s="47"/>
      <c r="D10" s="65">
        <v>52.9</v>
      </c>
      <c r="E10" s="15"/>
      <c r="F10" s="40">
        <f>(B10-D10)/D10</f>
        <v>-5.860113421550097E-2</v>
      </c>
    </row>
    <row r="11" spans="1:6">
      <c r="A11" s="17" t="s">
        <v>6</v>
      </c>
      <c r="B11" s="64">
        <f>B10/B$7*100</f>
        <v>4.8032407407407405</v>
      </c>
      <c r="C11" s="47"/>
      <c r="D11" s="65">
        <f>D10/D$7*100</f>
        <v>4.5864400901681979</v>
      </c>
      <c r="E11" s="15"/>
      <c r="F11" s="37"/>
    </row>
    <row r="12" spans="1:6">
      <c r="A12" s="12" t="s">
        <v>8</v>
      </c>
      <c r="B12" s="64">
        <v>31.6</v>
      </c>
      <c r="C12" s="47"/>
      <c r="D12" s="65">
        <v>42.2</v>
      </c>
      <c r="E12" s="15"/>
      <c r="F12" s="40">
        <f t="shared" ref="F12:F15" si="1">(B12-D12)/D12</f>
        <v>-0.25118483412322279</v>
      </c>
    </row>
    <row r="13" spans="1:6">
      <c r="A13" s="12" t="s">
        <v>9</v>
      </c>
      <c r="B13" s="64">
        <v>1001.4</v>
      </c>
      <c r="C13" s="47"/>
      <c r="D13" s="65">
        <v>1209.4000000000001</v>
      </c>
      <c r="E13" s="19"/>
      <c r="F13" s="40">
        <f t="shared" si="1"/>
        <v>-0.17198610881428816</v>
      </c>
    </row>
    <row r="14" spans="1:6" ht="15.75" customHeight="1">
      <c r="A14" s="12" t="s">
        <v>10</v>
      </c>
      <c r="B14" s="64">
        <v>443.8</v>
      </c>
      <c r="C14" s="47"/>
      <c r="D14" s="65">
        <v>441.9</v>
      </c>
      <c r="E14" s="19"/>
      <c r="F14" s="40">
        <f t="shared" si="1"/>
        <v>4.2996152975787148E-3</v>
      </c>
    </row>
    <row r="15" spans="1:6">
      <c r="A15" s="12" t="s">
        <v>24</v>
      </c>
      <c r="B15" s="66">
        <v>5077</v>
      </c>
      <c r="C15" s="50"/>
      <c r="D15" s="67">
        <v>5004</v>
      </c>
      <c r="E15" s="20"/>
      <c r="F15" s="40">
        <f t="shared" si="1"/>
        <v>1.4588329336530776E-2</v>
      </c>
    </row>
    <row r="16" spans="1:6">
      <c r="A16" s="8" t="s">
        <v>31</v>
      </c>
      <c r="B16" s="49"/>
      <c r="C16" s="50"/>
      <c r="D16" s="21"/>
      <c r="E16" s="20"/>
      <c r="F16" s="36"/>
    </row>
    <row r="17" spans="1:6">
      <c r="A17" s="12" t="s">
        <v>4</v>
      </c>
      <c r="B17" s="64">
        <v>457.6</v>
      </c>
      <c r="C17" s="47"/>
      <c r="D17" s="65">
        <v>833.3</v>
      </c>
      <c r="E17" s="15"/>
      <c r="F17" s="40">
        <f t="shared" ref="F17:F19" si="2">(B17-D17)/D17</f>
        <v>-0.45085803432137278</v>
      </c>
    </row>
    <row r="18" spans="1:6">
      <c r="A18" s="12" t="s">
        <v>5</v>
      </c>
      <c r="B18" s="64">
        <v>702.3</v>
      </c>
      <c r="C18" s="47"/>
      <c r="D18" s="65">
        <v>853.5</v>
      </c>
      <c r="E18" s="15"/>
      <c r="F18" s="40">
        <f t="shared" si="2"/>
        <v>-0.17715289982425314</v>
      </c>
    </row>
    <row r="19" spans="1:6">
      <c r="A19" s="12" t="s">
        <v>7</v>
      </c>
      <c r="B19" s="64">
        <v>14.8</v>
      </c>
      <c r="C19" s="48"/>
      <c r="D19" s="65">
        <v>40.6</v>
      </c>
      <c r="E19" s="18"/>
      <c r="F19" s="40">
        <f t="shared" si="2"/>
        <v>-0.6354679802955665</v>
      </c>
    </row>
    <row r="20" spans="1:6">
      <c r="A20" s="17" t="s">
        <v>6</v>
      </c>
      <c r="B20" s="64">
        <f>B19/B18*100</f>
        <v>2.1073615264132139</v>
      </c>
      <c r="C20" s="48"/>
      <c r="D20" s="65">
        <f>D19/D18*100</f>
        <v>4.7568834212067959</v>
      </c>
      <c r="E20" s="18"/>
      <c r="F20" s="36"/>
    </row>
    <row r="21" spans="1:6">
      <c r="A21" s="8" t="s">
        <v>32</v>
      </c>
      <c r="B21" s="49"/>
      <c r="C21" s="50"/>
      <c r="D21" s="21"/>
      <c r="E21" s="20"/>
      <c r="F21" s="36"/>
    </row>
    <row r="22" spans="1:6">
      <c r="A22" s="12" t="s">
        <v>4</v>
      </c>
      <c r="B22" s="64">
        <v>126.3</v>
      </c>
      <c r="C22" s="47"/>
      <c r="D22" s="65">
        <v>140.5</v>
      </c>
      <c r="E22" s="15"/>
      <c r="F22" s="40">
        <f t="shared" ref="F22:F24" si="3">(B22-D22)/D22</f>
        <v>-0.10106761565836302</v>
      </c>
    </row>
    <row r="23" spans="1:6">
      <c r="A23" s="12" t="s">
        <v>5</v>
      </c>
      <c r="B23" s="64">
        <v>139.80000000000001</v>
      </c>
      <c r="C23" s="47"/>
      <c r="D23" s="65">
        <v>127.5</v>
      </c>
      <c r="E23" s="15"/>
      <c r="F23" s="40">
        <f t="shared" si="3"/>
        <v>9.6470588235294211E-2</v>
      </c>
    </row>
    <row r="24" spans="1:6">
      <c r="A24" s="12" t="s">
        <v>7</v>
      </c>
      <c r="B24" s="64">
        <v>26.5</v>
      </c>
      <c r="C24" s="48"/>
      <c r="D24" s="65">
        <v>20</v>
      </c>
      <c r="E24" s="18"/>
      <c r="F24" s="40">
        <f t="shared" si="3"/>
        <v>0.32500000000000001</v>
      </c>
    </row>
    <row r="25" spans="1:6">
      <c r="A25" s="17" t="s">
        <v>6</v>
      </c>
      <c r="B25" s="64">
        <f>B24/B23*100</f>
        <v>18.955650929899857</v>
      </c>
      <c r="C25" s="48"/>
      <c r="D25" s="65">
        <f>D24/D23*100</f>
        <v>15.686274509803921</v>
      </c>
      <c r="E25" s="18"/>
      <c r="F25" s="36"/>
    </row>
    <row r="26" spans="1:6">
      <c r="A26" s="8" t="s">
        <v>33</v>
      </c>
      <c r="B26" s="49"/>
      <c r="C26" s="50"/>
      <c r="D26" s="21"/>
      <c r="E26" s="20"/>
      <c r="F26" s="36"/>
    </row>
    <row r="27" spans="1:6">
      <c r="A27" s="12" t="s">
        <v>4</v>
      </c>
      <c r="B27" s="64">
        <v>217.7</v>
      </c>
      <c r="C27" s="47"/>
      <c r="D27" s="65">
        <v>172.3</v>
      </c>
      <c r="E27" s="15"/>
      <c r="F27" s="40">
        <f t="shared" ref="F27:F30" si="4">(B27-D27)/D27</f>
        <v>0.26349390597794531</v>
      </c>
    </row>
    <row r="28" spans="1:6">
      <c r="A28" s="12" t="s">
        <v>5</v>
      </c>
      <c r="B28" s="64">
        <v>194.7</v>
      </c>
      <c r="C28" s="47"/>
      <c r="D28" s="65">
        <v>172.4</v>
      </c>
      <c r="E28" s="15"/>
      <c r="F28" s="40">
        <f t="shared" si="4"/>
        <v>0.12935034802784212</v>
      </c>
    </row>
    <row r="29" spans="1:6">
      <c r="A29" s="12" t="s">
        <v>11</v>
      </c>
      <c r="B29" s="64">
        <v>258.60000000000002</v>
      </c>
      <c r="C29" s="47"/>
      <c r="D29" s="65">
        <v>262.10000000000002</v>
      </c>
      <c r="E29" s="15"/>
      <c r="F29" s="40">
        <f>(B29-D29)/D29</f>
        <v>-1.3353681800839373E-2</v>
      </c>
    </row>
    <row r="30" spans="1:6">
      <c r="A30" s="12" t="s">
        <v>7</v>
      </c>
      <c r="B30" s="64">
        <v>33.700000000000003</v>
      </c>
      <c r="C30" s="48"/>
      <c r="D30" s="65">
        <v>32.5</v>
      </c>
      <c r="E30" s="18"/>
      <c r="F30" s="40">
        <f t="shared" si="4"/>
        <v>3.692307692307701E-2</v>
      </c>
    </row>
    <row r="31" spans="1:6">
      <c r="A31" s="17" t="s">
        <v>12</v>
      </c>
      <c r="B31" s="64">
        <f>B30/B29*100</f>
        <v>13.031709203402938</v>
      </c>
      <c r="C31" s="48"/>
      <c r="D31" s="65">
        <f>D30/D29*100</f>
        <v>12.399847386493704</v>
      </c>
      <c r="E31" s="18"/>
      <c r="F31" s="36"/>
    </row>
    <row r="32" spans="1:6">
      <c r="A32" s="12"/>
      <c r="B32" s="46"/>
      <c r="C32" s="51"/>
      <c r="D32" s="16"/>
      <c r="E32" s="14"/>
      <c r="F32" s="37"/>
    </row>
    <row r="33" spans="1:6">
      <c r="A33" s="8" t="s">
        <v>13</v>
      </c>
      <c r="B33" s="52"/>
      <c r="C33" s="53"/>
      <c r="D33" s="22"/>
      <c r="E33" s="23"/>
      <c r="F33" s="37"/>
    </row>
    <row r="34" spans="1:6">
      <c r="A34" s="12" t="s">
        <v>14</v>
      </c>
      <c r="B34" s="54">
        <v>23.4</v>
      </c>
      <c r="C34" s="55"/>
      <c r="D34" s="25">
        <v>23.4</v>
      </c>
      <c r="E34" s="24"/>
      <c r="F34" s="36"/>
    </row>
    <row r="35" spans="1:6">
      <c r="A35" s="12" t="s">
        <v>15</v>
      </c>
      <c r="B35" s="54">
        <v>25</v>
      </c>
      <c r="C35" s="55"/>
      <c r="D35" s="25">
        <v>22.8</v>
      </c>
      <c r="E35" s="24"/>
      <c r="F35" s="40">
        <f t="shared" ref="F35" si="5">(B35-D35)/D35</f>
        <v>9.6491228070175405E-2</v>
      </c>
    </row>
    <row r="36" spans="1:6">
      <c r="A36" s="12" t="s">
        <v>16</v>
      </c>
      <c r="B36" s="54">
        <v>21</v>
      </c>
      <c r="C36" s="56" t="s">
        <v>29</v>
      </c>
      <c r="D36" s="25">
        <v>20.6</v>
      </c>
      <c r="E36" s="26"/>
      <c r="F36" s="40">
        <f>(B36-D36)/D36</f>
        <v>1.9417475728155269E-2</v>
      </c>
    </row>
    <row r="37" spans="1:6">
      <c r="A37" s="12" t="s">
        <v>17</v>
      </c>
      <c r="B37" s="62">
        <v>4672363</v>
      </c>
      <c r="C37" s="50"/>
      <c r="D37" s="63">
        <v>4672363</v>
      </c>
      <c r="E37" s="20"/>
      <c r="F37" s="36"/>
    </row>
    <row r="38" spans="1:6">
      <c r="A38" s="12" t="s">
        <v>18</v>
      </c>
      <c r="B38" s="62">
        <v>4550650</v>
      </c>
      <c r="C38" s="50"/>
      <c r="D38" s="63">
        <v>4583909</v>
      </c>
      <c r="E38" s="20"/>
      <c r="F38" s="36"/>
    </row>
    <row r="39" spans="1:6">
      <c r="A39" s="12" t="s">
        <v>25</v>
      </c>
      <c r="B39" s="57" t="s">
        <v>34</v>
      </c>
      <c r="C39" s="56"/>
      <c r="D39" s="27" t="s">
        <v>26</v>
      </c>
      <c r="E39" s="26"/>
      <c r="F39" s="38"/>
    </row>
    <row r="40" spans="1:6">
      <c r="A40" s="12" t="s">
        <v>19</v>
      </c>
      <c r="B40" s="46">
        <v>848.1</v>
      </c>
      <c r="C40" s="47"/>
      <c r="D40" s="16">
        <v>757.2</v>
      </c>
      <c r="E40" s="15"/>
      <c r="F40" s="40">
        <f>(B40-D40)/D40</f>
        <v>0.12004754358161644</v>
      </c>
    </row>
    <row r="41" spans="1:6">
      <c r="A41" s="5"/>
      <c r="B41" s="41"/>
      <c r="C41" s="58"/>
      <c r="D41" s="6"/>
      <c r="E41" s="28"/>
      <c r="F41" s="39"/>
    </row>
    <row r="42" spans="1:6">
      <c r="A42" s="8" t="s">
        <v>20</v>
      </c>
      <c r="B42" s="59"/>
      <c r="C42" s="51"/>
      <c r="D42" s="11"/>
      <c r="E42" s="14"/>
      <c r="F42" s="37"/>
    </row>
    <row r="43" spans="1:6">
      <c r="A43" s="12" t="s">
        <v>21</v>
      </c>
      <c r="B43" s="60">
        <v>10.92</v>
      </c>
      <c r="C43" s="61"/>
      <c r="D43" s="30">
        <v>11.52</v>
      </c>
      <c r="E43" s="29"/>
      <c r="F43" s="40">
        <f t="shared" ref="F43:F45" si="6">(B43-D43)/D43</f>
        <v>-5.2083333333333301E-2</v>
      </c>
    </row>
    <row r="44" spans="1:6">
      <c r="A44" s="12" t="s">
        <v>30</v>
      </c>
      <c r="B44" s="60">
        <v>98.18</v>
      </c>
      <c r="C44" s="61"/>
      <c r="D44" s="30">
        <v>96.41</v>
      </c>
      <c r="E44" s="29"/>
      <c r="F44" s="40">
        <f t="shared" si="6"/>
        <v>1.8359091380562288E-2</v>
      </c>
    </row>
    <row r="45" spans="1:6">
      <c r="A45" s="12" t="s">
        <v>22</v>
      </c>
      <c r="B45" s="61">
        <v>4.5</v>
      </c>
      <c r="C45" s="56" t="s">
        <v>29</v>
      </c>
      <c r="D45" s="29">
        <v>4.5</v>
      </c>
      <c r="E45" s="26"/>
      <c r="F45" s="40">
        <f t="shared" si="6"/>
        <v>0</v>
      </c>
    </row>
    <row r="46" spans="1:6">
      <c r="A46" s="2"/>
      <c r="B46" s="2"/>
      <c r="C46" s="2"/>
      <c r="D46" s="2"/>
      <c r="E46" s="2"/>
      <c r="F46" s="2"/>
    </row>
    <row r="47" spans="1:6">
      <c r="A47" s="31" t="s">
        <v>27</v>
      </c>
      <c r="B47" s="32"/>
      <c r="C47" s="2"/>
      <c r="D47" s="32"/>
      <c r="E47" s="2"/>
      <c r="F47" s="2"/>
    </row>
    <row r="48" spans="1:6">
      <c r="A48" s="32" t="s">
        <v>28</v>
      </c>
      <c r="E48" s="2"/>
      <c r="F48" s="2"/>
    </row>
    <row r="49" spans="1:6">
      <c r="C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33"/>
      <c r="B52" s="2"/>
      <c r="C52" s="2"/>
      <c r="D52" s="2"/>
      <c r="E52" s="2"/>
      <c r="F52" s="2"/>
    </row>
    <row r="53" spans="1:6">
      <c r="A53" s="33"/>
      <c r="B53" s="2"/>
      <c r="C53" s="2"/>
      <c r="D53" s="2"/>
      <c r="E53" s="2"/>
      <c r="F53" s="2"/>
    </row>
    <row r="55" spans="1:6">
      <c r="A55" s="34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ignoredErrors>
    <ignoredError sqref="C36 C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Wichtiges in Kürze</vt:lpstr>
    </vt:vector>
  </TitlesOfParts>
  <Company>RIETER Machine Works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2016-03-10T15:50:33Z</cp:lastPrinted>
  <dcterms:created xsi:type="dcterms:W3CDTF">2014-01-22T07:59:45Z</dcterms:created>
  <dcterms:modified xsi:type="dcterms:W3CDTF">2016-03-12T11:58:18Z</dcterms:modified>
</cp:coreProperties>
</file>